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570" windowWidth="27735" windowHeight="11700"/>
  </bookViews>
  <sheets>
    <sheet name="扉-2 招标工程量清单" sheetId="1" r:id="rId1"/>
    <sheet name="编制说明" sheetId="4" r:id="rId2"/>
    <sheet name="【标表1】投标报价汇总表_(2018范本)" sheetId="2" r:id="rId3"/>
    <sheet name="【标表2】工程量清单表" sheetId="3" r:id="rId4"/>
  </sheets>
  <calcPr calcId="125725"/>
</workbook>
</file>

<file path=xl/calcChain.xml><?xml version="1.0" encoding="utf-8"?>
<calcChain xmlns="http://schemas.openxmlformats.org/spreadsheetml/2006/main">
  <c r="H198" i="3"/>
  <c r="H197"/>
  <c r="H148"/>
  <c r="H190" s="1"/>
  <c r="H122"/>
  <c r="H125"/>
  <c r="H126"/>
  <c r="H130"/>
  <c r="H132"/>
  <c r="H134"/>
  <c r="H136"/>
  <c r="H138"/>
  <c r="H140"/>
  <c r="H120"/>
  <c r="H91"/>
  <c r="H93"/>
  <c r="H95"/>
  <c r="H97"/>
  <c r="H99"/>
  <c r="H101"/>
  <c r="H103"/>
  <c r="H104"/>
  <c r="H106"/>
  <c r="H107"/>
  <c r="H109"/>
  <c r="H110"/>
  <c r="H112"/>
  <c r="H90"/>
  <c r="H53"/>
  <c r="H52"/>
  <c r="H8"/>
  <c r="H10"/>
  <c r="H11"/>
  <c r="H12"/>
  <c r="H14"/>
  <c r="H7"/>
  <c r="H223" l="1"/>
  <c r="F7" i="2" s="1"/>
  <c r="H142" i="3"/>
  <c r="H114"/>
  <c r="H82"/>
  <c r="F5" i="2" s="1"/>
  <c r="H44" i="3"/>
  <c r="F4" i="2" s="1"/>
  <c r="F6" l="1"/>
  <c r="F8" s="1"/>
  <c r="F10" s="1"/>
  <c r="F13" s="1"/>
</calcChain>
</file>

<file path=xl/sharedStrings.xml><?xml version="1.0" encoding="utf-8"?>
<sst xmlns="http://schemas.openxmlformats.org/spreadsheetml/2006/main" count="297" uniqueCount="181">
  <si>
    <t>工程</t>
  </si>
  <si>
    <t>招  标  人：</t>
  </si>
  <si>
    <t>法定代理人  
或其授权人：</t>
  </si>
  <si>
    <t>编  制  人：</t>
  </si>
  <si>
    <t xml:space="preserve">编制时间：  </t>
  </si>
  <si>
    <t>（单位盖章）</t>
  </si>
  <si>
    <t>(签字或盖章)</t>
  </si>
  <si>
    <t>(造价人员签字盖专用章)</t>
  </si>
  <si>
    <t>造价咨询人：</t>
  </si>
  <si>
    <t>法定代理人  
  或其授权人：</t>
  </si>
  <si>
    <t>复  核  人：</t>
  </si>
  <si>
    <t xml:space="preserve">复核时间：  </t>
  </si>
  <si>
    <t>(单位资质专用章)</t>
  </si>
  <si>
    <t>(造价工程师签字盖专用章)</t>
  </si>
  <si>
    <t>扉-2</t>
  </si>
  <si>
    <t>投标报价汇总表</t>
  </si>
  <si>
    <t>合同段：沭阳县2024年农村人居环境整治综合提升奖补资金第二批道路改造提升及亮化项目（陇集镇陇东社区）</t>
  </si>
  <si>
    <t>标表1</t>
  </si>
  <si>
    <t>序号</t>
  </si>
  <si>
    <t>章次</t>
  </si>
  <si>
    <t>100</t>
  </si>
  <si>
    <t>200</t>
  </si>
  <si>
    <t>300</t>
  </si>
  <si>
    <t>600</t>
  </si>
  <si>
    <t>第100章至第700章合计</t>
  </si>
  <si>
    <t>已包含在清单合计中的材料、工程设备、专业工程暂估价合计</t>
  </si>
  <si>
    <t>清单合计减去材料、工程设备、专业工程暂估价合计</t>
  </si>
  <si>
    <t>计日工合计</t>
  </si>
  <si>
    <t>暂列金额（不含计日工总额）</t>
  </si>
  <si>
    <t>投标报价</t>
  </si>
  <si>
    <t>科目名称</t>
  </si>
  <si>
    <t>总则</t>
  </si>
  <si>
    <t>路基</t>
  </si>
  <si>
    <t>路面</t>
  </si>
  <si>
    <t>安全设施及预埋管线</t>
  </si>
  <si>
    <t>金额（元）</t>
  </si>
  <si>
    <t>清单   第  1  页  共  1  页</t>
  </si>
  <si>
    <t>工程量清单表</t>
  </si>
  <si>
    <t>标表2</t>
  </si>
  <si>
    <t>第100章 总则</t>
  </si>
  <si>
    <t>子目号</t>
  </si>
  <si>
    <t>101</t>
  </si>
  <si>
    <t>101-1</t>
  </si>
  <si>
    <t>-a</t>
  </si>
  <si>
    <t>-b</t>
  </si>
  <si>
    <t>102</t>
  </si>
  <si>
    <t>102-1</t>
  </si>
  <si>
    <t>102-2</t>
  </si>
  <si>
    <t>102-3</t>
  </si>
  <si>
    <t>103</t>
  </si>
  <si>
    <t>103-2</t>
  </si>
  <si>
    <t>子目名称</t>
  </si>
  <si>
    <t>通则</t>
  </si>
  <si>
    <t>保险费</t>
  </si>
  <si>
    <t>按合同条款规定，提供建筑工程一切险</t>
  </si>
  <si>
    <t>按合同条款规定，提供第三者责任险</t>
  </si>
  <si>
    <t>工程管理</t>
  </si>
  <si>
    <t>竣工文件</t>
  </si>
  <si>
    <t>施工环保费（含扬尘污染防治费）</t>
  </si>
  <si>
    <t>安全生产费（不低于最高投标限价的1.5%）</t>
  </si>
  <si>
    <t>临时工程与设施</t>
  </si>
  <si>
    <t>临时占地、临时供电、承包人驻地建设及施工驻地等</t>
  </si>
  <si>
    <t>单位</t>
  </si>
  <si>
    <t>总额</t>
  </si>
  <si>
    <t>数量</t>
  </si>
  <si>
    <t>单价</t>
  </si>
  <si>
    <t>合价</t>
  </si>
  <si>
    <t>清单 第  1  页  共  6  页</t>
  </si>
  <si>
    <t>第200章 路基</t>
  </si>
  <si>
    <t>202</t>
  </si>
  <si>
    <t>202-1</t>
  </si>
  <si>
    <t>场地清理</t>
  </si>
  <si>
    <t>清理与掘除</t>
  </si>
  <si>
    <t>1、拆除破损混凝土路面（厚度约18cm，具体以现场实际为准），包含切缝等相关内容
2、该项目拆除部分的废旧料残值自行抵扣，现已将该费用在招标控制价中扣除，请投标人在投标报价时需综合考虑此费用，拆除后的废旧料归中标人所有，由中标人自行处置，结算时不得增加任何相关费用。</t>
  </si>
  <si>
    <t>1、拆除破损混凝土路面基层（厚度约16cm，具体以现场实际为准），包含切缝等相关内容
2、拆除后废旧料堆积有序，集中处理，待路基整平后，回填路基使用。</t>
  </si>
  <si>
    <t>m3</t>
  </si>
  <si>
    <t>清单 第  2  页  共  6  页</t>
  </si>
  <si>
    <t>第300章 路面</t>
  </si>
  <si>
    <t>309-2</t>
  </si>
  <si>
    <t>308</t>
  </si>
  <si>
    <t>308-2</t>
  </si>
  <si>
    <t>205-1</t>
  </si>
  <si>
    <t>-d</t>
  </si>
  <si>
    <t>605-1</t>
  </si>
  <si>
    <t>301-1</t>
  </si>
  <si>
    <t>304-1</t>
  </si>
  <si>
    <t>312-1</t>
  </si>
  <si>
    <t>302-1</t>
  </si>
  <si>
    <t>主路面</t>
  </si>
  <si>
    <t>中粒式沥青混凝土</t>
  </si>
  <si>
    <t>面层：5cm厚中粒式沥青砼AC-16C</t>
  </si>
  <si>
    <t>调平层：中粒式沥青砼AC-16C</t>
  </si>
  <si>
    <t>粘层</t>
  </si>
  <si>
    <t>粘层油宜采用PC-3中裂乳化沥青，用量为0.3~0.6L/㎡。</t>
  </si>
  <si>
    <t>路基处理</t>
  </si>
  <si>
    <t>32cm宽抗裂贴</t>
  </si>
  <si>
    <t>热熔型涂料路面标线</t>
  </si>
  <si>
    <t>1、材料品种：热熔型标线（红黄蓝，宽度0.1m）
2、标线涂层厚度均匀，无起泡、开裂、发粘、脱落等现象;标线的端线应与边线垂直，误差≯±5°，其他特殊标线，其角度与设计值误差不大于±3°;一般标线涂层厚度1.8+0.2mm;标线表面撒玻璃微珠，应分布均匀，含量为0.3~0.4kg/m2
3、具体做法满足规范要求</t>
  </si>
  <si>
    <t>老路面病害处理</t>
  </si>
  <si>
    <t>破损路面及路基拆除后，路面底基层，挖填整平、压实处理</t>
  </si>
  <si>
    <t>水泥稳定土底基层</t>
  </si>
  <si>
    <t>老路废料基层，破碎碾压处理满足路基填筑要求后,回填路基</t>
  </si>
  <si>
    <t>水泥混凝土面板</t>
  </si>
  <si>
    <t>18cm厚C30商砼路面（抗弯拉强度≥4.0MPA），沿道路长设置锯缝及涨缝、沥青填缝、路面养护等</t>
  </si>
  <si>
    <t>道路植筋，具体要求及做法详见图纸</t>
  </si>
  <si>
    <t>路面修补</t>
  </si>
  <si>
    <t>路面清理后，裂缝灌缝胶(缝宽&lt;5mm )</t>
  </si>
  <si>
    <t>路面清理后，裂缝灌砂浆(缝宽&gt;5mm)</t>
  </si>
  <si>
    <t>人行道及打卡点</t>
  </si>
  <si>
    <t>路面底基层，挖填整平、压实处理，含清运</t>
  </si>
  <si>
    <t>15cm厚级配碎石</t>
  </si>
  <si>
    <t>12cm厚C30商砼路面（抗弯拉强度≥4.0MPA），沿道路长设置锯缝及涨缝、沥青填缝、路面养护等</t>
  </si>
  <si>
    <t>m2</t>
  </si>
  <si>
    <t>kg</t>
  </si>
  <si>
    <t>m</t>
  </si>
  <si>
    <t>清单 第  3  页  共  6  页</t>
  </si>
  <si>
    <t>602-3</t>
  </si>
  <si>
    <t>313-5</t>
  </si>
  <si>
    <t>-c</t>
  </si>
  <si>
    <t>202-2</t>
  </si>
  <si>
    <t>302</t>
  </si>
  <si>
    <t>302-4</t>
  </si>
  <si>
    <t>303</t>
  </si>
  <si>
    <t>303-1</t>
  </si>
  <si>
    <t>1、材料品种：热熔型标线（颜色按甲方要求）
2、标线涂层厚度均匀，无起泡、开裂、发粘、脱落等现象;标线的端线应与边线垂直，误差≯±5°，其他特殊标线，其角度与设计值误差不大于±3°;一般标线涂层厚度1.8+0.2mm;标线表面撒玻璃微珠，应分布均匀，含量为0.3~0.4kg/m2
3、具体做法满足规范要求</t>
  </si>
  <si>
    <t>护栏</t>
  </si>
  <si>
    <t>1、打卡点处钢护栏（含基础、造型及刷漆），高度1.1m,具体做法及要求详见施工图</t>
  </si>
  <si>
    <t>混凝土路缘石</t>
  </si>
  <si>
    <t>混凝土预制块路缘石</t>
  </si>
  <si>
    <t>1、材质：混凝土路缘石
2、规格：30*15*100cm（倒角）
3、含转角处成品弧形石
4、具体做法详见图纸</t>
  </si>
  <si>
    <t>C20砼路缘石抗肩</t>
  </si>
  <si>
    <t>沥青路搭接处</t>
  </si>
  <si>
    <t>挖除路面及基层</t>
  </si>
  <si>
    <t>1、路基挖、填、整平、碾压及清运等</t>
  </si>
  <si>
    <t>垫层</t>
  </si>
  <si>
    <t>20cm厚10%石灰土原槽拌和压实</t>
  </si>
  <si>
    <t>石灰稳定土底基层、基层</t>
  </si>
  <si>
    <t>20cm厚12%石灰土利用土方、压实，土源自行考虑</t>
  </si>
  <si>
    <t>1、平均厚度18cm水泥稳定碎石，水泥掺量4.5%
2、压实度满足设计要求
3、抗压强度等级具体详见图纸
4、含养护、横向缩缝设置、填缝、聚酯玻纤布等一切相关费用，投标人综合报价，结算不调整
5、具体做法详见图纸</t>
  </si>
  <si>
    <t>清单 第  4  页  共  6  页</t>
  </si>
  <si>
    <t>清单 第  5  页  共  6  页</t>
  </si>
  <si>
    <t>第600章 安全设施及预埋管线</t>
  </si>
  <si>
    <t>607</t>
  </si>
  <si>
    <t>607-1</t>
  </si>
  <si>
    <t>607-2</t>
  </si>
  <si>
    <t>路灯工程</t>
  </si>
  <si>
    <t>9m高单臂太阳能LED路灯维修
(1)太阳能板、锂电池、灯头等，维修及更换，具体以建设单位要求为准</t>
  </si>
  <si>
    <t>套</t>
  </si>
  <si>
    <t>清单 第  6  页  共  6  页</t>
  </si>
  <si>
    <t>合同段：沭阳县2024年农村人居环境整治综合提升奖补资金第二批道路改造提升及亮化项目（陇集镇陇东社区）</t>
    <phoneticPr fontId="12" type="noConversion"/>
  </si>
  <si>
    <t>沭阳县2024年农村人居环境整治综合提升奖补资金第二批道路改造提升及亮化项目（陇集镇陇东社区）</t>
    <phoneticPr fontId="12" type="noConversion"/>
  </si>
  <si>
    <t>编制说明</t>
    <phoneticPr fontId="13" type="noConversion"/>
  </si>
  <si>
    <t>一、工程概况：</t>
  </si>
  <si>
    <t xml:space="preserve">    沭阳县2024年农村人居环境整治综合提升奖补资金第二批道路改造提升及亮化项目（陇集镇陇东社区），位于沭阳县陇集镇陇东社区，本次改造全长约950m，现状老路为12m宽水泥混凝土，其中约1000平方米长道路破损处挖除重建后，道路整体加铺5cm厚沥青面层，道路两侧新建人行道及打卡点、增设太阳能路灯及维修老旧路灯等内容，具体详见工程量清单。</t>
    <phoneticPr fontId="13" type="noConversion"/>
  </si>
  <si>
    <t>二、编制依据：</t>
  </si>
  <si>
    <t xml:space="preserve">  1、招标文件、建设单位的相关计算口径要求。</t>
  </si>
  <si>
    <t xml:space="preserve">  2、交办公路[2016]66号文件、苏交建[2019]22号文件、业主要求及现场踏勘情况。</t>
  </si>
  <si>
    <t>三、工程量清单说明：</t>
  </si>
  <si>
    <t>1、本工程量清单是根据招标文件中包括的、工程量清单的国家标准、行业标准、合同条款中约定的工程量计算规则编制。约定计量规则中没有的子目，其工程量按照有合同约束力的图纸所标示尺寸的理论净量计算。计量采用中华人民共和国法定计量单位。</t>
  </si>
  <si>
    <t>2、本工程量清单应与招标文件中的投标人须知、通用合同条款、专用合同条款、技术规范及图纸等一起阅读和理解。</t>
  </si>
  <si>
    <t>3、本工程量清单中所列工程数量是估算的或设计的预计数量，仅作为投标报价的共同基础，不能作为最终结算与支付的依据。实际支付应按实际完成的工程量，由承包人按技术规范规定的计量方法，以监理人认可的尺寸、断面计量，按本工程量清单的单价和总额价计算支付金额。</t>
  </si>
  <si>
    <t>4、工程量清单各章是按“交通运输部公告2017年第51号”中各章“技术规范”的相应章次编号的，因此，工程量清单中各章的工程子目的范围与计量等应与“技术规范”相应章节的范围、计量与支付条款结合起来理解或解释。</t>
    <phoneticPr fontId="13" type="noConversion"/>
  </si>
  <si>
    <t>5、对作业和材料的—般说明或规定，未重复写入工程量清单内，在给工程量清单各子目标价前，应参阅“交通运输部公告2017年第51号”中第七章“技术规范”的有关内容。</t>
    <phoneticPr fontId="13" type="noConversion"/>
  </si>
  <si>
    <t>6、工程量清单中所列工程量的变动，丝毫不会降低或影响合同条款的效力，也不免除承包人按规定的标准进行施工和修复缺陷的责任。</t>
  </si>
  <si>
    <t>四、工程量清单投标报价说明：</t>
  </si>
  <si>
    <t>1、工程量清单中标价的单价或金额，应包括所需人工费、材料费、施工机械使用费、其他费（运杂费、质检费、安装费、缺陷修复费、保险费、以及合同明示或暗示的风险、责任、义务等），以及管理费、利润、税金等；</t>
  </si>
  <si>
    <t>2、工程量清单中的每一子目须填入单价或价格，且只允许有一个报价；</t>
  </si>
  <si>
    <t>3、除非合同另有规定，工程量清单中有标价的单价和总额价均已包括了为实施和完成合同工程所需的劳务、材料、机械、管理、税费、利润、其他（质检（自检）、安装、缺陷修复、保险等费用，以及合同明示或暗示的所有责任、义务和一般风险）；</t>
  </si>
  <si>
    <t>4、工程量清单中投标人没有填入单价或价格的子目，其费用视为己分摊在工程量清单中其他相关子目的单价或价格之中。承包人必须按监理人指令完成工程；</t>
    <phoneticPr fontId="13" type="noConversion"/>
  </si>
  <si>
    <t>5、符合合同条款规定的全部费用应认为已被计入有标价的工程量清单所列各子目之中，未列子目不予计量的工作，其费用应视为已分摊在本合同工程的有关子目的单价或总额价之中；</t>
  </si>
  <si>
    <t>6、承包人用于本合同工程的各类装备的提供、运输、维护、拆卸、拼装等支付的费用，已包括在工程量清单的单价与总额价之中；</t>
    <phoneticPr fontId="13" type="noConversion"/>
  </si>
  <si>
    <t>7、工程量清单中各项金额均以人民币（元）结算；</t>
    <phoneticPr fontId="13" type="noConversion"/>
  </si>
  <si>
    <t>8、实行工程量清单报价的，由投标人自主报价（国家明文规定不能竞争的价格除外）。工程量清单中载明的项目投标人没有报价的，视为投标人向招标人承诺免费，或其费用视为已分摊在工程量清单中其他相关子目的单价（价格）之中。如中标，中标人应完成工程量清单中的工程量，但招标人不再支付没有填入单价或价格的子目的费用。</t>
    <phoneticPr fontId="13" type="noConversion"/>
  </si>
  <si>
    <r>
      <t>招 标</t>
    </r>
    <r>
      <rPr>
        <b/>
        <sz val="22"/>
        <rFont val="宋体"/>
        <family val="3"/>
        <charset val="134"/>
      </rPr>
      <t xml:space="preserve"> 工 程 量 清 单</t>
    </r>
    <phoneticPr fontId="12" type="noConversion"/>
  </si>
  <si>
    <t>3、本工程常规的施工组织设计、与本工程有关的其他相关规定规范。</t>
    <phoneticPr fontId="12" type="noConversion"/>
  </si>
  <si>
    <t xml:space="preserve">第100章 本页合计 </t>
    <phoneticPr fontId="12" type="noConversion"/>
  </si>
  <si>
    <t xml:space="preserve">第200章 本页合计 </t>
    <phoneticPr fontId="12" type="noConversion"/>
  </si>
  <si>
    <t xml:space="preserve">第300章 本页合计 </t>
    <phoneticPr fontId="12" type="noConversion"/>
  </si>
  <si>
    <t xml:space="preserve">第300章 本页合计 </t>
    <phoneticPr fontId="12" type="noConversion"/>
  </si>
  <si>
    <t xml:space="preserve">第600章 本页合计 </t>
    <phoneticPr fontId="12" type="noConversion"/>
  </si>
  <si>
    <t>9m高单臂太阳能LED路灯
(1)灯杆:优质0235钢板经模压成型，灯杆表面热镀锌处理后表面聚脂粉体涂装(白色);灯杆壁厚见图纸.
(2)杆高9米，悬挑及角度见图纸
(3)灯具:灯具结构均为一体化LBD 光源，压铸铝壳及钢化玻璃透光罩，灯罩防护等级IP65，维护系数。
(4)太阳能电池组件:110W高转换率多晶硅片，80AH专用锂电池
(5)光源:灯为110WLED光型灯。
(6)路灯杆内穿线，各出线孔处要有橡胶套圈。
含路灯基础、灯源，杆件，太阳能板、锂电池、底盘及接地装置等，具体参数及规格要求等，详见图纸</t>
    <phoneticPr fontId="12" type="noConversion"/>
  </si>
</sst>
</file>

<file path=xl/styles.xml><?xml version="1.0" encoding="utf-8"?>
<styleSheet xmlns="http://schemas.openxmlformats.org/spreadsheetml/2006/main">
  <numFmts count="2">
    <numFmt numFmtId="176" formatCode="0.00_ "/>
    <numFmt numFmtId="177" formatCode="0.00_);[Red]\(0.00\)"/>
  </numFmts>
  <fonts count="18">
    <font>
      <sz val="9"/>
      <color theme="1"/>
      <name val="宋体"/>
      <family val="2"/>
      <charset val="134"/>
      <scheme val="minor"/>
    </font>
    <font>
      <sz val="9"/>
      <name val="宋体"/>
      <family val="3"/>
      <charset val="134"/>
    </font>
    <font>
      <b/>
      <sz val="18"/>
      <name val="宋体"/>
      <family val="3"/>
      <charset val="134"/>
    </font>
    <font>
      <b/>
      <sz val="22"/>
      <name val="宋体"/>
      <family val="3"/>
      <charset val="134"/>
    </font>
    <font>
      <b/>
      <sz val="12"/>
      <name val="宋体"/>
      <family val="3"/>
      <charset val="134"/>
    </font>
    <font>
      <sz val="12"/>
      <name val="宋体"/>
      <family val="3"/>
      <charset val="134"/>
    </font>
    <font>
      <sz val="10"/>
      <name val="宋体"/>
      <family val="3"/>
      <charset val="134"/>
    </font>
    <font>
      <b/>
      <sz val="18"/>
      <name val="宋体"/>
      <family val="3"/>
      <charset val="134"/>
    </font>
    <font>
      <sz val="9"/>
      <name val="宋体"/>
      <family val="3"/>
      <charset val="134"/>
    </font>
    <font>
      <b/>
      <sz val="18"/>
      <name val="宋体"/>
      <family val="3"/>
      <charset val="134"/>
    </font>
    <font>
      <sz val="9"/>
      <name val="宋体"/>
      <family val="3"/>
      <charset val="134"/>
    </font>
    <font>
      <sz val="9"/>
      <color theme="1"/>
      <name val="宋体"/>
      <family val="2"/>
      <charset val="134"/>
      <scheme val="minor"/>
    </font>
    <font>
      <sz val="9"/>
      <name val="宋体"/>
      <family val="2"/>
      <charset val="134"/>
      <scheme val="minor"/>
    </font>
    <font>
      <sz val="9"/>
      <name val="宋体"/>
      <family val="3"/>
      <charset val="134"/>
    </font>
    <font>
      <b/>
      <sz val="18"/>
      <name val="宋体"/>
      <family val="3"/>
      <charset val="134"/>
    </font>
    <font>
      <b/>
      <sz val="16"/>
      <color theme="1"/>
      <name val="宋体"/>
      <family val="3"/>
      <charset val="134"/>
      <scheme val="minor"/>
    </font>
    <font>
      <b/>
      <sz val="12"/>
      <color theme="1"/>
      <name val="宋体"/>
      <family val="3"/>
      <charset val="134"/>
      <scheme val="minor"/>
    </font>
    <font>
      <sz val="12"/>
      <color theme="1"/>
      <name val="宋体"/>
      <family val="3"/>
      <charset val="134"/>
      <scheme val="minor"/>
    </font>
  </fonts>
  <fills count="3">
    <fill>
      <patternFill patternType="none"/>
    </fill>
    <fill>
      <patternFill patternType="gray125"/>
    </fill>
    <fill>
      <patternFill patternType="solid">
        <fgColor indexed="9"/>
        <bgColor indexed="1"/>
      </patternFill>
    </fill>
  </fills>
  <borders count="22">
    <border>
      <left/>
      <right/>
      <top/>
      <bottom/>
      <diagonal/>
    </border>
    <border>
      <left/>
      <right/>
      <top/>
      <bottom style="thin">
        <color indexed="8"/>
      </bottom>
      <diagonal/>
    </border>
    <border>
      <left/>
      <right/>
      <top style="thin">
        <color indexed="8"/>
      </top>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thin">
        <color indexed="8"/>
      </top>
      <bottom style="medium">
        <color indexed="8"/>
      </bottom>
      <diagonal/>
    </border>
    <border>
      <left/>
      <right/>
      <top style="thin">
        <color indexed="8"/>
      </top>
      <bottom style="medium">
        <color indexed="8"/>
      </bottom>
      <diagonal/>
    </border>
  </borders>
  <cellStyleXfs count="2">
    <xf numFmtId="0" fontId="0" fillId="0" borderId="0"/>
    <xf numFmtId="0" fontId="11" fillId="0" borderId="0"/>
  </cellStyleXfs>
  <cellXfs count="75">
    <xf numFmtId="0" fontId="0" fillId="0" borderId="0" xfId="0"/>
    <xf numFmtId="0" fontId="2" fillId="2" borderId="0" xfId="1" applyFont="1" applyFill="1" applyAlignment="1">
      <alignment horizontal="left" wrapText="1"/>
    </xf>
    <xf numFmtId="0" fontId="4" fillId="2" borderId="0" xfId="1" applyFont="1" applyFill="1" applyAlignment="1">
      <alignment horizontal="right" wrapText="1"/>
    </xf>
    <xf numFmtId="0" fontId="4" fillId="2" borderId="0" xfId="1" applyFont="1" applyFill="1" applyAlignment="1">
      <alignment horizontal="left" wrapText="1"/>
    </xf>
    <xf numFmtId="0" fontId="4" fillId="2" borderId="0" xfId="1" applyFont="1" applyFill="1" applyAlignment="1">
      <alignment horizontal="right" vertical="center" wrapText="1"/>
    </xf>
    <xf numFmtId="0" fontId="6" fillId="2" borderId="0" xfId="1" applyFont="1" applyFill="1" applyAlignment="1">
      <alignment horizontal="center" wrapText="1"/>
    </xf>
    <xf numFmtId="0" fontId="1" fillId="2" borderId="0" xfId="1" applyFont="1" applyFill="1" applyAlignment="1">
      <alignment horizontal="right" vertical="top" wrapText="1"/>
    </xf>
    <xf numFmtId="0" fontId="1" fillId="2" borderId="0" xfId="1" applyFont="1" applyFill="1" applyAlignment="1">
      <alignment horizontal="right" vertical="center" wrapText="1"/>
    </xf>
    <xf numFmtId="0" fontId="8" fillId="2" borderId="0" xfId="1" applyFont="1" applyFill="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right" vertical="center" wrapText="1"/>
    </xf>
    <xf numFmtId="0" fontId="8" fillId="2" borderId="11" xfId="1" applyFont="1" applyFill="1" applyBorder="1" applyAlignment="1">
      <alignment horizontal="right" vertical="center" wrapText="1"/>
    </xf>
    <xf numFmtId="0" fontId="10" fillId="2" borderId="4"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7" xfId="1" applyFont="1" applyFill="1" applyBorder="1" applyAlignment="1">
      <alignment horizontal="right" vertical="center" wrapText="1"/>
    </xf>
    <xf numFmtId="0" fontId="10" fillId="2" borderId="10" xfId="1" applyFont="1" applyFill="1" applyBorder="1" applyAlignment="1">
      <alignment horizontal="center" vertical="center" wrapText="1"/>
    </xf>
    <xf numFmtId="0" fontId="10" fillId="2" borderId="10" xfId="1" applyFont="1" applyFill="1" applyBorder="1" applyAlignment="1">
      <alignment horizontal="right" vertical="center" wrapText="1"/>
    </xf>
    <xf numFmtId="0" fontId="10" fillId="2" borderId="11" xfId="1" applyFont="1" applyFill="1" applyBorder="1" applyAlignment="1">
      <alignment horizontal="center" vertical="center" wrapText="1"/>
    </xf>
    <xf numFmtId="0" fontId="4" fillId="2" borderId="0" xfId="1" applyFont="1" applyFill="1" applyBorder="1" applyAlignment="1">
      <alignment horizontal="right" wrapText="1"/>
    </xf>
    <xf numFmtId="176" fontId="10" fillId="2" borderId="10" xfId="1" applyNumberFormat="1" applyFont="1" applyFill="1" applyBorder="1" applyAlignment="1">
      <alignment horizontal="right" vertical="center" wrapText="1"/>
    </xf>
    <xf numFmtId="176" fontId="10" fillId="2" borderId="11" xfId="1" applyNumberFormat="1" applyFont="1" applyFill="1" applyBorder="1" applyAlignment="1">
      <alignment horizontal="center" vertical="center" wrapText="1"/>
    </xf>
    <xf numFmtId="177" fontId="10" fillId="2" borderId="10" xfId="1" applyNumberFormat="1" applyFont="1" applyFill="1" applyBorder="1" applyAlignment="1">
      <alignment horizontal="right" vertical="center" wrapText="1"/>
    </xf>
    <xf numFmtId="177" fontId="10" fillId="2" borderId="11" xfId="1" applyNumberFormat="1" applyFont="1" applyFill="1" applyBorder="1" applyAlignment="1">
      <alignment horizontal="center" vertical="center" wrapText="1"/>
    </xf>
    <xf numFmtId="176" fontId="8" fillId="2" borderId="10" xfId="1" applyNumberFormat="1" applyFont="1" applyFill="1" applyBorder="1" applyAlignment="1">
      <alignment horizontal="right" vertical="center" wrapText="1"/>
    </xf>
    <xf numFmtId="0" fontId="10" fillId="2" borderId="7" xfId="1" applyFont="1" applyFill="1" applyBorder="1" applyAlignment="1" applyProtection="1">
      <alignment horizontal="right" vertical="center" wrapText="1"/>
      <protection locked="0"/>
    </xf>
    <xf numFmtId="0" fontId="10" fillId="2" borderId="7" xfId="1" applyFont="1" applyFill="1" applyBorder="1" applyAlignment="1" applyProtection="1">
      <alignment horizontal="right" vertical="center" wrapText="1"/>
    </xf>
    <xf numFmtId="0" fontId="1" fillId="2" borderId="0" xfId="1" applyFont="1" applyFill="1" applyAlignment="1">
      <alignment horizontal="left" vertical="center" wrapText="1"/>
    </xf>
    <xf numFmtId="0" fontId="1" fillId="2" borderId="0" xfId="1" applyFont="1" applyFill="1" applyAlignment="1">
      <alignment horizontal="center" vertical="center" wrapText="1"/>
    </xf>
    <xf numFmtId="0" fontId="5" fillId="2" borderId="1" xfId="1" applyFont="1" applyFill="1" applyBorder="1" applyAlignment="1">
      <alignment horizontal="left" wrapText="1"/>
    </xf>
    <xf numFmtId="0" fontId="6" fillId="2" borderId="2" xfId="1" applyFont="1" applyFill="1" applyBorder="1" applyAlignment="1">
      <alignment horizontal="center" vertical="top" wrapText="1"/>
    </xf>
    <xf numFmtId="0" fontId="1" fillId="2" borderId="2" xfId="1" applyFont="1" applyFill="1" applyBorder="1" applyAlignment="1">
      <alignment horizontal="center" vertical="top" wrapText="1"/>
    </xf>
    <xf numFmtId="0" fontId="6" fillId="2" borderId="0" xfId="1" applyFont="1" applyFill="1" applyAlignment="1">
      <alignment horizontal="center" vertical="top" wrapText="1"/>
    </xf>
    <xf numFmtId="0" fontId="14" fillId="2" borderId="1" xfId="1" applyFont="1" applyFill="1" applyBorder="1" applyAlignment="1">
      <alignment horizontal="center" wrapText="1"/>
    </xf>
    <xf numFmtId="0" fontId="2" fillId="2" borderId="1" xfId="1" applyFont="1" applyFill="1" applyBorder="1" applyAlignment="1">
      <alignment horizontal="center" wrapText="1"/>
    </xf>
    <xf numFmtId="0" fontId="3" fillId="2" borderId="0" xfId="1" applyFont="1" applyFill="1" applyAlignment="1">
      <alignment horizontal="center" vertical="center" wrapText="1"/>
    </xf>
    <xf numFmtId="0" fontId="17" fillId="0" borderId="17" xfId="0" applyFont="1" applyBorder="1" applyAlignment="1">
      <alignment vertical="center" wrapText="1"/>
    </xf>
    <xf numFmtId="0" fontId="17" fillId="0" borderId="18" xfId="0" applyFont="1" applyBorder="1" applyAlignment="1">
      <alignment vertical="center" wrapText="1"/>
    </xf>
    <xf numFmtId="0" fontId="17" fillId="0" borderId="19" xfId="0" applyFont="1" applyBorder="1" applyAlignment="1">
      <alignment vertical="center" wrapText="1"/>
    </xf>
    <xf numFmtId="0" fontId="17" fillId="0" borderId="15" xfId="0" applyFont="1" applyBorder="1" applyAlignment="1">
      <alignment vertical="center" wrapText="1"/>
    </xf>
    <xf numFmtId="0" fontId="17" fillId="0" borderId="0" xfId="0" applyFont="1" applyBorder="1" applyAlignment="1">
      <alignment vertical="center" wrapText="1"/>
    </xf>
    <xf numFmtId="0" fontId="17" fillId="0" borderId="16" xfId="0" applyFont="1" applyBorder="1" applyAlignment="1">
      <alignment vertical="center" wrapText="1"/>
    </xf>
    <xf numFmtId="0" fontId="17" fillId="0" borderId="15" xfId="0" applyFont="1" applyBorder="1" applyAlignment="1">
      <alignment vertical="center"/>
    </xf>
    <xf numFmtId="0" fontId="17" fillId="0" borderId="0" xfId="0" applyFont="1" applyBorder="1" applyAlignment="1">
      <alignment vertical="center"/>
    </xf>
    <xf numFmtId="0" fontId="17" fillId="0" borderId="16" xfId="0" applyFont="1" applyBorder="1" applyAlignment="1">
      <alignment vertical="center"/>
    </xf>
    <xf numFmtId="0" fontId="16" fillId="0" borderId="15" xfId="0" applyFont="1" applyBorder="1" applyAlignment="1">
      <alignment vertical="center"/>
    </xf>
    <xf numFmtId="0" fontId="16" fillId="0" borderId="0" xfId="0" applyFont="1" applyBorder="1" applyAlignment="1">
      <alignment vertical="center"/>
    </xf>
    <xf numFmtId="0" fontId="16" fillId="0" borderId="16" xfId="0" applyFont="1" applyBorder="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0" xfId="1" applyFont="1" applyFill="1" applyAlignment="1">
      <alignment horizontal="left" vertical="center" wrapText="1"/>
    </xf>
    <xf numFmtId="0" fontId="8" fillId="2" borderId="0" xfId="1" applyFont="1" applyFill="1" applyAlignment="1">
      <alignment horizontal="right" vertical="center" wrapText="1"/>
    </xf>
    <xf numFmtId="0" fontId="7" fillId="2" borderId="0" xfId="1" applyFont="1" applyFill="1" applyAlignment="1">
      <alignment horizontal="center" vertical="center" wrapText="1"/>
    </xf>
    <xf numFmtId="0" fontId="13" fillId="2" borderId="0" xfId="1" applyFont="1" applyFill="1" applyAlignment="1">
      <alignment horizontal="left" vertical="center" wrapText="1"/>
    </xf>
    <xf numFmtId="0" fontId="8" fillId="2" borderId="6" xfId="1" applyFont="1" applyFill="1" applyBorder="1" applyAlignment="1">
      <alignment horizontal="center" vertical="center" wrapText="1"/>
    </xf>
    <xf numFmtId="0" fontId="10" fillId="2" borderId="0" xfId="1" applyFont="1" applyFill="1" applyAlignment="1">
      <alignment horizontal="left" vertical="center" wrapText="1"/>
    </xf>
    <xf numFmtId="0" fontId="10" fillId="2" borderId="0" xfId="1" applyFont="1" applyFill="1" applyAlignment="1">
      <alignment horizontal="center" vertical="center" wrapText="1"/>
    </xf>
    <xf numFmtId="0" fontId="10" fillId="2" borderId="0" xfId="1" applyFont="1" applyFill="1" applyAlignment="1">
      <alignment horizontal="right" vertical="center" wrapText="1"/>
    </xf>
    <xf numFmtId="0" fontId="10" fillId="2" borderId="7" xfId="1" applyFont="1" applyFill="1" applyBorder="1" applyAlignment="1">
      <alignment horizontal="left" vertical="center" wrapText="1"/>
    </xf>
    <xf numFmtId="0" fontId="10" fillId="2" borderId="7" xfId="1" applyFont="1" applyFill="1" applyBorder="1" applyAlignment="1">
      <alignment horizontal="right" vertical="center" wrapText="1"/>
    </xf>
    <xf numFmtId="0" fontId="1" fillId="2" borderId="20" xfId="1" applyFont="1" applyFill="1" applyBorder="1" applyAlignment="1">
      <alignment horizontal="center" vertical="center" wrapText="1"/>
    </xf>
    <xf numFmtId="0" fontId="0" fillId="0" borderId="21" xfId="0" applyBorder="1" applyAlignment="1">
      <alignment horizontal="center" vertical="center" wrapText="1"/>
    </xf>
    <xf numFmtId="0" fontId="1" fillId="2" borderId="7" xfId="1" applyFont="1" applyFill="1" applyBorder="1" applyAlignment="1">
      <alignment horizontal="left" vertical="center" wrapText="1"/>
    </xf>
    <xf numFmtId="0" fontId="10" fillId="2" borderId="3"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9" fillId="2" borderId="0" xfId="1" applyFont="1" applyFill="1" applyAlignment="1">
      <alignment horizontal="center" vertical="center" wrapText="1"/>
    </xf>
  </cellXfs>
  <cellStyles count="2">
    <cellStyle name="Normal"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10"/>
  <sheetViews>
    <sheetView showGridLines="0" tabSelected="1" showWhiteSpace="0" view="pageLayout" zoomScale="70" zoomScaleNormal="100" zoomScalePageLayoutView="70" workbookViewId="0">
      <selection activeCell="F5" sqref="F5:G5"/>
    </sheetView>
  </sheetViews>
  <sheetFormatPr defaultColWidth="9" defaultRowHeight="11.25"/>
  <cols>
    <col min="1" max="1" width="20.33203125" customWidth="1"/>
    <col min="2" max="2" width="9.5" customWidth="1"/>
    <col min="3" max="3" width="6.5" customWidth="1"/>
    <col min="4" max="4" width="17.6640625" customWidth="1"/>
    <col min="5" max="5" width="28" customWidth="1"/>
    <col min="6" max="6" width="1.6640625" customWidth="1"/>
    <col min="7" max="7" width="32" customWidth="1"/>
  </cols>
  <sheetData>
    <row r="1" spans="1:7" ht="118.5" customHeight="1">
      <c r="A1" s="31"/>
      <c r="B1" s="31"/>
      <c r="C1" s="37" t="s">
        <v>150</v>
      </c>
      <c r="D1" s="38"/>
      <c r="E1" s="38"/>
      <c r="F1" s="38"/>
      <c r="G1" s="1" t="s">
        <v>0</v>
      </c>
    </row>
    <row r="2" spans="1:7" ht="116.25" customHeight="1">
      <c r="A2" s="39" t="s">
        <v>173</v>
      </c>
      <c r="B2" s="39"/>
      <c r="C2" s="39"/>
      <c r="D2" s="39"/>
      <c r="E2" s="39"/>
      <c r="F2" s="39"/>
      <c r="G2" s="39"/>
    </row>
    <row r="3" spans="1:7" ht="71.25" customHeight="1">
      <c r="A3" s="3" t="s">
        <v>1</v>
      </c>
      <c r="B3" s="33"/>
      <c r="C3" s="33"/>
      <c r="D3" s="33"/>
      <c r="E3" s="2" t="s">
        <v>8</v>
      </c>
      <c r="F3" s="33"/>
      <c r="G3" s="33"/>
    </row>
    <row r="4" spans="1:7" ht="29.25" customHeight="1">
      <c r="A4" s="4"/>
      <c r="B4" s="34" t="s">
        <v>5</v>
      </c>
      <c r="C4" s="34"/>
      <c r="D4" s="34"/>
      <c r="E4" s="5"/>
      <c r="F4" s="36" t="s">
        <v>12</v>
      </c>
      <c r="G4" s="36"/>
    </row>
    <row r="5" spans="1:7" ht="91.5" customHeight="1">
      <c r="A5" s="3" t="s">
        <v>2</v>
      </c>
      <c r="B5" s="33"/>
      <c r="C5" s="33"/>
      <c r="D5" s="33"/>
      <c r="E5" s="2" t="s">
        <v>9</v>
      </c>
      <c r="F5" s="33"/>
      <c r="G5" s="33"/>
    </row>
    <row r="6" spans="1:7" ht="29.25" customHeight="1">
      <c r="A6" s="3"/>
      <c r="B6" s="34" t="s">
        <v>6</v>
      </c>
      <c r="C6" s="34"/>
      <c r="D6" s="34"/>
      <c r="E6" s="5"/>
      <c r="F6" s="34" t="s">
        <v>6</v>
      </c>
      <c r="G6" s="34"/>
    </row>
    <row r="7" spans="1:7" ht="84" customHeight="1">
      <c r="A7" s="3" t="s">
        <v>3</v>
      </c>
      <c r="B7" s="33"/>
      <c r="C7" s="33"/>
      <c r="D7" s="33"/>
      <c r="E7" s="2" t="s">
        <v>10</v>
      </c>
      <c r="F7" s="33"/>
      <c r="G7" s="33"/>
    </row>
    <row r="8" spans="1:7" ht="29.25" customHeight="1">
      <c r="A8" s="2"/>
      <c r="B8" s="34" t="s">
        <v>7</v>
      </c>
      <c r="C8" s="34"/>
      <c r="D8" s="34"/>
      <c r="E8" s="6"/>
      <c r="F8" s="35" t="s">
        <v>13</v>
      </c>
      <c r="G8" s="35"/>
    </row>
    <row r="9" spans="1:7" ht="88.5" customHeight="1">
      <c r="A9" s="3" t="s">
        <v>4</v>
      </c>
      <c r="B9" s="33"/>
      <c r="C9" s="33"/>
      <c r="D9" s="33"/>
      <c r="E9" s="23" t="s">
        <v>11</v>
      </c>
      <c r="F9" s="33"/>
      <c r="G9" s="33"/>
    </row>
    <row r="10" spans="1:7" ht="18" customHeight="1">
      <c r="A10" s="31"/>
      <c r="B10" s="31"/>
      <c r="C10" s="32"/>
      <c r="D10" s="32"/>
      <c r="E10" s="32"/>
      <c r="F10" s="32"/>
      <c r="G10" s="7" t="s">
        <v>14</v>
      </c>
    </row>
  </sheetData>
  <sheetProtection password="CF7A" sheet="1" objects="1" scenarios="1"/>
  <mergeCells count="19">
    <mergeCell ref="A1:B1"/>
    <mergeCell ref="C1:F1"/>
    <mergeCell ref="A2:G2"/>
    <mergeCell ref="B3:D3"/>
    <mergeCell ref="F3:G3"/>
    <mergeCell ref="B4:D4"/>
    <mergeCell ref="F4:G4"/>
    <mergeCell ref="B5:D5"/>
    <mergeCell ref="F5:G5"/>
    <mergeCell ref="B6:D6"/>
    <mergeCell ref="F6:G6"/>
    <mergeCell ref="A10:B10"/>
    <mergeCell ref="C10:F10"/>
    <mergeCell ref="B7:D7"/>
    <mergeCell ref="F7:G7"/>
    <mergeCell ref="B8:D8"/>
    <mergeCell ref="F8:G8"/>
    <mergeCell ref="B9:D9"/>
    <mergeCell ref="F9:G9"/>
  </mergeCells>
  <phoneticPr fontId="12" type="noConversion"/>
  <printOptions horizontalCentered="1"/>
  <pageMargins left="0.116416666666667" right="0.116416666666667" top="0.59375" bottom="0" header="0.59375" footer="0"/>
  <pageSetup paperSize="9" orientation="portrait" r:id="rId1"/>
</worksheet>
</file>

<file path=xl/worksheets/sheet2.xml><?xml version="1.0" encoding="utf-8"?>
<worksheet xmlns="http://schemas.openxmlformats.org/spreadsheetml/2006/main" xmlns:r="http://schemas.openxmlformats.org/officeDocument/2006/relationships">
  <dimension ref="A1:I23"/>
  <sheetViews>
    <sheetView view="pageLayout" zoomScaleNormal="100" workbookViewId="0">
      <selection activeCell="A9" sqref="A9:I9"/>
    </sheetView>
  </sheetViews>
  <sheetFormatPr defaultRowHeight="11.25"/>
  <cols>
    <col min="1" max="1" width="16" customWidth="1"/>
    <col min="2" max="2" width="17.6640625" customWidth="1"/>
    <col min="3" max="3" width="16.83203125" customWidth="1"/>
    <col min="4" max="4" width="17" customWidth="1"/>
    <col min="5" max="5" width="14.5" customWidth="1"/>
    <col min="6" max="6" width="15.5" customWidth="1"/>
    <col min="7" max="7" width="14.83203125" customWidth="1"/>
    <col min="8" max="8" width="15.5" customWidth="1"/>
    <col min="9" max="9" width="10.33203125" customWidth="1"/>
  </cols>
  <sheetData>
    <row r="1" spans="1:9" ht="30.75" customHeight="1">
      <c r="A1" s="52" t="s">
        <v>151</v>
      </c>
      <c r="B1" s="53"/>
      <c r="C1" s="53"/>
      <c r="D1" s="53"/>
      <c r="E1" s="53"/>
      <c r="F1" s="53"/>
      <c r="G1" s="53"/>
      <c r="H1" s="53"/>
      <c r="I1" s="54"/>
    </row>
    <row r="2" spans="1:9" ht="27.75" customHeight="1">
      <c r="A2" s="49" t="s">
        <v>152</v>
      </c>
      <c r="B2" s="50"/>
      <c r="C2" s="50"/>
      <c r="D2" s="50"/>
      <c r="E2" s="50"/>
      <c r="F2" s="50"/>
      <c r="G2" s="50"/>
      <c r="H2" s="50"/>
      <c r="I2" s="51"/>
    </row>
    <row r="3" spans="1:9" ht="75" customHeight="1">
      <c r="A3" s="43" t="s">
        <v>153</v>
      </c>
      <c r="B3" s="44"/>
      <c r="C3" s="44"/>
      <c r="D3" s="44"/>
      <c r="E3" s="44"/>
      <c r="F3" s="44"/>
      <c r="G3" s="44"/>
      <c r="H3" s="44"/>
      <c r="I3" s="45"/>
    </row>
    <row r="4" spans="1:9" ht="26.25" customHeight="1">
      <c r="A4" s="49" t="s">
        <v>154</v>
      </c>
      <c r="B4" s="50"/>
      <c r="C4" s="50"/>
      <c r="D4" s="50"/>
      <c r="E4" s="50"/>
      <c r="F4" s="50"/>
      <c r="G4" s="50"/>
      <c r="H4" s="50"/>
      <c r="I4" s="51"/>
    </row>
    <row r="5" spans="1:9" ht="26.25" customHeight="1">
      <c r="A5" s="46" t="s">
        <v>155</v>
      </c>
      <c r="B5" s="47"/>
      <c r="C5" s="47"/>
      <c r="D5" s="47"/>
      <c r="E5" s="47"/>
      <c r="F5" s="47"/>
      <c r="G5" s="47"/>
      <c r="H5" s="47"/>
      <c r="I5" s="48"/>
    </row>
    <row r="6" spans="1:9" ht="26.25" customHeight="1">
      <c r="A6" s="46" t="s">
        <v>156</v>
      </c>
      <c r="B6" s="47"/>
      <c r="C6" s="47"/>
      <c r="D6" s="47"/>
      <c r="E6" s="47"/>
      <c r="F6" s="47"/>
      <c r="G6" s="47"/>
      <c r="H6" s="47"/>
      <c r="I6" s="48"/>
    </row>
    <row r="7" spans="1:9" ht="26.25" customHeight="1">
      <c r="A7" s="46" t="s">
        <v>174</v>
      </c>
      <c r="B7" s="47"/>
      <c r="C7" s="47"/>
      <c r="D7" s="47"/>
      <c r="E7" s="47"/>
      <c r="F7" s="47"/>
      <c r="G7" s="47"/>
      <c r="H7" s="47"/>
      <c r="I7" s="48"/>
    </row>
    <row r="8" spans="1:9" ht="22.5" customHeight="1">
      <c r="A8" s="49" t="s">
        <v>157</v>
      </c>
      <c r="B8" s="50"/>
      <c r="C8" s="50"/>
      <c r="D8" s="50"/>
      <c r="E8" s="50"/>
      <c r="F8" s="50"/>
      <c r="G8" s="50"/>
      <c r="H8" s="50"/>
      <c r="I8" s="51"/>
    </row>
    <row r="9" spans="1:9" ht="48.75" customHeight="1">
      <c r="A9" s="43" t="s">
        <v>158</v>
      </c>
      <c r="B9" s="44"/>
      <c r="C9" s="44"/>
      <c r="D9" s="44"/>
      <c r="E9" s="44"/>
      <c r="F9" s="44"/>
      <c r="G9" s="44"/>
      <c r="H9" s="44"/>
      <c r="I9" s="45"/>
    </row>
    <row r="10" spans="1:9" ht="26.25" customHeight="1">
      <c r="A10" s="43" t="s">
        <v>159</v>
      </c>
      <c r="B10" s="44"/>
      <c r="C10" s="44"/>
      <c r="D10" s="44"/>
      <c r="E10" s="44"/>
      <c r="F10" s="44"/>
      <c r="G10" s="44"/>
      <c r="H10" s="44"/>
      <c r="I10" s="45"/>
    </row>
    <row r="11" spans="1:9" ht="49.5" customHeight="1">
      <c r="A11" s="43" t="s">
        <v>160</v>
      </c>
      <c r="B11" s="44"/>
      <c r="C11" s="44"/>
      <c r="D11" s="44"/>
      <c r="E11" s="44"/>
      <c r="F11" s="44"/>
      <c r="G11" s="44"/>
      <c r="H11" s="44"/>
      <c r="I11" s="45"/>
    </row>
    <row r="12" spans="1:9" ht="43.5" customHeight="1">
      <c r="A12" s="43" t="s">
        <v>161</v>
      </c>
      <c r="B12" s="44"/>
      <c r="C12" s="44"/>
      <c r="D12" s="44"/>
      <c r="E12" s="44"/>
      <c r="F12" s="44"/>
      <c r="G12" s="44"/>
      <c r="H12" s="44"/>
      <c r="I12" s="45"/>
    </row>
    <row r="13" spans="1:9" ht="37.5" customHeight="1">
      <c r="A13" s="43" t="s">
        <v>162</v>
      </c>
      <c r="B13" s="44"/>
      <c r="C13" s="44"/>
      <c r="D13" s="44"/>
      <c r="E13" s="44"/>
      <c r="F13" s="44"/>
      <c r="G13" s="44"/>
      <c r="H13" s="44"/>
      <c r="I13" s="45"/>
    </row>
    <row r="14" spans="1:9" ht="36.75" customHeight="1">
      <c r="A14" s="43" t="s">
        <v>163</v>
      </c>
      <c r="B14" s="44"/>
      <c r="C14" s="44"/>
      <c r="D14" s="44"/>
      <c r="E14" s="44"/>
      <c r="F14" s="44"/>
      <c r="G14" s="44"/>
      <c r="H14" s="44"/>
      <c r="I14" s="45"/>
    </row>
    <row r="15" spans="1:9" ht="25.5" customHeight="1">
      <c r="A15" s="49" t="s">
        <v>164</v>
      </c>
      <c r="B15" s="50"/>
      <c r="C15" s="50"/>
      <c r="D15" s="50"/>
      <c r="E15" s="50"/>
      <c r="F15" s="50"/>
      <c r="G15" s="50"/>
      <c r="H15" s="50"/>
      <c r="I15" s="51"/>
    </row>
    <row r="16" spans="1:9" ht="36" customHeight="1">
      <c r="A16" s="43" t="s">
        <v>165</v>
      </c>
      <c r="B16" s="44"/>
      <c r="C16" s="44"/>
      <c r="D16" s="44"/>
      <c r="E16" s="44"/>
      <c r="F16" s="44"/>
      <c r="G16" s="44"/>
      <c r="H16" s="44"/>
      <c r="I16" s="45"/>
    </row>
    <row r="17" spans="1:9" ht="28.5" customHeight="1">
      <c r="A17" s="43" t="s">
        <v>166</v>
      </c>
      <c r="B17" s="44"/>
      <c r="C17" s="44"/>
      <c r="D17" s="44"/>
      <c r="E17" s="44"/>
      <c r="F17" s="44"/>
      <c r="G17" s="44"/>
      <c r="H17" s="44"/>
      <c r="I17" s="45"/>
    </row>
    <row r="18" spans="1:9" ht="49.5" customHeight="1">
      <c r="A18" s="43" t="s">
        <v>167</v>
      </c>
      <c r="B18" s="44"/>
      <c r="C18" s="44"/>
      <c r="D18" s="44"/>
      <c r="E18" s="44"/>
      <c r="F18" s="44"/>
      <c r="G18" s="44"/>
      <c r="H18" s="44"/>
      <c r="I18" s="45"/>
    </row>
    <row r="19" spans="1:9" ht="36.75" customHeight="1">
      <c r="A19" s="43" t="s">
        <v>168</v>
      </c>
      <c r="B19" s="44"/>
      <c r="C19" s="44"/>
      <c r="D19" s="44"/>
      <c r="E19" s="44"/>
      <c r="F19" s="44"/>
      <c r="G19" s="44"/>
      <c r="H19" s="44"/>
      <c r="I19" s="45"/>
    </row>
    <row r="20" spans="1:9" ht="39" customHeight="1">
      <c r="A20" s="43" t="s">
        <v>169</v>
      </c>
      <c r="B20" s="44"/>
      <c r="C20" s="44"/>
      <c r="D20" s="44"/>
      <c r="E20" s="44"/>
      <c r="F20" s="44"/>
      <c r="G20" s="44"/>
      <c r="H20" s="44"/>
      <c r="I20" s="45"/>
    </row>
    <row r="21" spans="1:9" ht="33" customHeight="1">
      <c r="A21" s="43" t="s">
        <v>170</v>
      </c>
      <c r="B21" s="44"/>
      <c r="C21" s="44"/>
      <c r="D21" s="44"/>
      <c r="E21" s="44"/>
      <c r="F21" s="44"/>
      <c r="G21" s="44"/>
      <c r="H21" s="44"/>
      <c r="I21" s="45"/>
    </row>
    <row r="22" spans="1:9" ht="28.5" customHeight="1">
      <c r="A22" s="43" t="s">
        <v>171</v>
      </c>
      <c r="B22" s="44"/>
      <c r="C22" s="44"/>
      <c r="D22" s="44"/>
      <c r="E22" s="44"/>
      <c r="F22" s="44"/>
      <c r="G22" s="44"/>
      <c r="H22" s="44"/>
      <c r="I22" s="45"/>
    </row>
    <row r="23" spans="1:9" ht="50.25" customHeight="1">
      <c r="A23" s="40" t="s">
        <v>172</v>
      </c>
      <c r="B23" s="41"/>
      <c r="C23" s="41"/>
      <c r="D23" s="41"/>
      <c r="E23" s="41"/>
      <c r="F23" s="41"/>
      <c r="G23" s="41"/>
      <c r="H23" s="41"/>
      <c r="I23" s="42"/>
    </row>
  </sheetData>
  <sheetProtection password="CF7A" sheet="1" objects="1" scenarios="1"/>
  <mergeCells count="23">
    <mergeCell ref="A6:I6"/>
    <mergeCell ref="A1:I1"/>
    <mergeCell ref="A2:I2"/>
    <mergeCell ref="A3:I3"/>
    <mergeCell ref="A4:I4"/>
    <mergeCell ref="A5:I5"/>
    <mergeCell ref="A16:I16"/>
    <mergeCell ref="A7:I7"/>
    <mergeCell ref="A8:I8"/>
    <mergeCell ref="A9:I9"/>
    <mergeCell ref="A10:I10"/>
    <mergeCell ref="A11:I11"/>
    <mergeCell ref="A12:I12"/>
    <mergeCell ref="A13:I13"/>
    <mergeCell ref="A14:I14"/>
    <mergeCell ref="A15:I15"/>
    <mergeCell ref="A23:I23"/>
    <mergeCell ref="A17:I17"/>
    <mergeCell ref="A18:I18"/>
    <mergeCell ref="A19:I19"/>
    <mergeCell ref="A20:I20"/>
    <mergeCell ref="A21:I21"/>
    <mergeCell ref="A22:I22"/>
  </mergeCells>
  <phoneticPr fontId="12" type="noConversion"/>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dimension ref="A1:F49"/>
  <sheetViews>
    <sheetView showGridLines="0" view="pageLayout" zoomScaleNormal="100" workbookViewId="0">
      <selection activeCell="B16" sqref="B16:E16"/>
    </sheetView>
  </sheetViews>
  <sheetFormatPr defaultColWidth="9" defaultRowHeight="11.25"/>
  <cols>
    <col min="1" max="1" width="12.6640625" customWidth="1"/>
    <col min="2" max="2" width="13.5" customWidth="1"/>
    <col min="3" max="3" width="12.1640625" customWidth="1"/>
    <col min="4" max="4" width="37.33203125" customWidth="1"/>
    <col min="5" max="5" width="18.83203125" customWidth="1"/>
    <col min="6" max="6" width="18.5" customWidth="1"/>
  </cols>
  <sheetData>
    <row r="1" spans="1:6" ht="26.25" customHeight="1">
      <c r="A1" s="59" t="s">
        <v>15</v>
      </c>
      <c r="B1" s="59"/>
      <c r="C1" s="59"/>
      <c r="D1" s="59"/>
      <c r="E1" s="59"/>
      <c r="F1" s="59"/>
    </row>
    <row r="2" spans="1:6" ht="36.75" customHeight="1">
      <c r="A2" s="60" t="s">
        <v>149</v>
      </c>
      <c r="B2" s="57"/>
      <c r="C2" s="57"/>
      <c r="D2" s="8"/>
      <c r="E2" s="58" t="s">
        <v>17</v>
      </c>
      <c r="F2" s="58"/>
    </row>
    <row r="3" spans="1:6" ht="14.25" customHeight="1">
      <c r="A3" s="9" t="s">
        <v>18</v>
      </c>
      <c r="B3" s="12" t="s">
        <v>19</v>
      </c>
      <c r="C3" s="61" t="s">
        <v>30</v>
      </c>
      <c r="D3" s="61"/>
      <c r="E3" s="61"/>
      <c r="F3" s="14" t="s">
        <v>35</v>
      </c>
    </row>
    <row r="4" spans="1:6" ht="14.25" customHeight="1">
      <c r="A4" s="10">
        <v>1</v>
      </c>
      <c r="B4" s="13" t="s">
        <v>20</v>
      </c>
      <c r="C4" s="55" t="s">
        <v>31</v>
      </c>
      <c r="D4" s="55"/>
      <c r="E4" s="55"/>
      <c r="F4" s="28">
        <f>【标表2】工程量清单表!H44</f>
        <v>33500</v>
      </c>
    </row>
    <row r="5" spans="1:6" ht="14.25" customHeight="1">
      <c r="A5" s="10">
        <v>2</v>
      </c>
      <c r="B5" s="13" t="s">
        <v>21</v>
      </c>
      <c r="C5" s="55" t="s">
        <v>32</v>
      </c>
      <c r="D5" s="55"/>
      <c r="E5" s="55"/>
      <c r="F5" s="28">
        <f>【标表2】工程量清单表!H82</f>
        <v>0</v>
      </c>
    </row>
    <row r="6" spans="1:6" ht="14.25" customHeight="1">
      <c r="A6" s="10">
        <v>3</v>
      </c>
      <c r="B6" s="13" t="s">
        <v>22</v>
      </c>
      <c r="C6" s="55" t="s">
        <v>33</v>
      </c>
      <c r="D6" s="55"/>
      <c r="E6" s="55"/>
      <c r="F6" s="28">
        <f>【标表2】工程量清单表!H114+【标表2】工程量清单表!H142+【标表2】工程量清单表!H190</f>
        <v>0</v>
      </c>
    </row>
    <row r="7" spans="1:6" ht="14.25" customHeight="1">
      <c r="A7" s="10">
        <v>4</v>
      </c>
      <c r="B7" s="13" t="s">
        <v>23</v>
      </c>
      <c r="C7" s="55" t="s">
        <v>34</v>
      </c>
      <c r="D7" s="55"/>
      <c r="E7" s="55"/>
      <c r="F7" s="28">
        <f>【标表2】工程量清单表!H223</f>
        <v>0</v>
      </c>
    </row>
    <row r="8" spans="1:6" ht="14.25" customHeight="1">
      <c r="A8" s="10">
        <v>5</v>
      </c>
      <c r="B8" s="55" t="s">
        <v>24</v>
      </c>
      <c r="C8" s="55"/>
      <c r="D8" s="55"/>
      <c r="E8" s="55"/>
      <c r="F8" s="28">
        <f>SUM(F4:F7)</f>
        <v>33500</v>
      </c>
    </row>
    <row r="9" spans="1:6" ht="14.25" customHeight="1">
      <c r="A9" s="10">
        <v>6</v>
      </c>
      <c r="B9" s="55" t="s">
        <v>25</v>
      </c>
      <c r="C9" s="55"/>
      <c r="D9" s="55"/>
      <c r="E9" s="55"/>
      <c r="F9" s="28"/>
    </row>
    <row r="10" spans="1:6" ht="14.25" customHeight="1">
      <c r="A10" s="10">
        <v>7</v>
      </c>
      <c r="B10" s="55" t="s">
        <v>26</v>
      </c>
      <c r="C10" s="55"/>
      <c r="D10" s="55"/>
      <c r="E10" s="55"/>
      <c r="F10" s="28">
        <f>F8</f>
        <v>33500</v>
      </c>
    </row>
    <row r="11" spans="1:6" ht="14.25" customHeight="1">
      <c r="A11" s="10">
        <v>8</v>
      </c>
      <c r="B11" s="55" t="s">
        <v>27</v>
      </c>
      <c r="C11" s="55"/>
      <c r="D11" s="55"/>
      <c r="E11" s="55"/>
      <c r="F11" s="28"/>
    </row>
    <row r="12" spans="1:6" ht="14.25" customHeight="1">
      <c r="A12" s="10">
        <v>9</v>
      </c>
      <c r="B12" s="55" t="s">
        <v>28</v>
      </c>
      <c r="C12" s="55"/>
      <c r="D12" s="55"/>
      <c r="E12" s="55"/>
      <c r="F12" s="28"/>
    </row>
    <row r="13" spans="1:6" ht="14.25" customHeight="1">
      <c r="A13" s="10">
        <v>10</v>
      </c>
      <c r="B13" s="55" t="s">
        <v>29</v>
      </c>
      <c r="C13" s="55"/>
      <c r="D13" s="55"/>
      <c r="E13" s="55"/>
      <c r="F13" s="28">
        <f>F10</f>
        <v>33500</v>
      </c>
    </row>
    <row r="14" spans="1:6" ht="13.5" customHeight="1">
      <c r="A14" s="10"/>
      <c r="B14" s="55"/>
      <c r="C14" s="55"/>
      <c r="D14" s="55"/>
      <c r="E14" s="55"/>
      <c r="F14" s="15"/>
    </row>
    <row r="15" spans="1:6" ht="13.5" customHeight="1">
      <c r="A15" s="10"/>
      <c r="B15" s="55"/>
      <c r="C15" s="55"/>
      <c r="D15" s="55"/>
      <c r="E15" s="55"/>
      <c r="F15" s="15"/>
    </row>
    <row r="16" spans="1:6" ht="13.5" customHeight="1">
      <c r="A16" s="10"/>
      <c r="B16" s="55"/>
      <c r="C16" s="55"/>
      <c r="D16" s="55"/>
      <c r="E16" s="55"/>
      <c r="F16" s="15"/>
    </row>
    <row r="17" spans="1:6" ht="13.5" customHeight="1">
      <c r="A17" s="10"/>
      <c r="B17" s="55"/>
      <c r="C17" s="55"/>
      <c r="D17" s="55"/>
      <c r="E17" s="55"/>
      <c r="F17" s="15"/>
    </row>
    <row r="18" spans="1:6" ht="13.5" customHeight="1">
      <c r="A18" s="10"/>
      <c r="B18" s="55"/>
      <c r="C18" s="55"/>
      <c r="D18" s="55"/>
      <c r="E18" s="55"/>
      <c r="F18" s="15"/>
    </row>
    <row r="19" spans="1:6" ht="13.5" customHeight="1">
      <c r="A19" s="10"/>
      <c r="B19" s="55"/>
      <c r="C19" s="55"/>
      <c r="D19" s="55"/>
      <c r="E19" s="55"/>
      <c r="F19" s="15"/>
    </row>
    <row r="20" spans="1:6" ht="13.5" customHeight="1">
      <c r="A20" s="10"/>
      <c r="B20" s="55"/>
      <c r="C20" s="55"/>
      <c r="D20" s="55"/>
      <c r="E20" s="55"/>
      <c r="F20" s="15"/>
    </row>
    <row r="21" spans="1:6" ht="13.5" customHeight="1">
      <c r="A21" s="10"/>
      <c r="B21" s="55"/>
      <c r="C21" s="55"/>
      <c r="D21" s="55"/>
      <c r="E21" s="55"/>
      <c r="F21" s="15"/>
    </row>
    <row r="22" spans="1:6" ht="13.5" customHeight="1">
      <c r="A22" s="10"/>
      <c r="B22" s="55"/>
      <c r="C22" s="55"/>
      <c r="D22" s="55"/>
      <c r="E22" s="55"/>
      <c r="F22" s="15"/>
    </row>
    <row r="23" spans="1:6" ht="13.5" customHeight="1">
      <c r="A23" s="10"/>
      <c r="B23" s="55"/>
      <c r="C23" s="55"/>
      <c r="D23" s="55"/>
      <c r="E23" s="55"/>
      <c r="F23" s="15"/>
    </row>
    <row r="24" spans="1:6" ht="13.5" customHeight="1">
      <c r="A24" s="10"/>
      <c r="B24" s="55"/>
      <c r="C24" s="55"/>
      <c r="D24" s="55"/>
      <c r="E24" s="55"/>
      <c r="F24" s="15"/>
    </row>
    <row r="25" spans="1:6" ht="13.5" customHeight="1">
      <c r="A25" s="10"/>
      <c r="B25" s="55"/>
      <c r="C25" s="55"/>
      <c r="D25" s="55"/>
      <c r="E25" s="55"/>
      <c r="F25" s="15"/>
    </row>
    <row r="26" spans="1:6" ht="13.5" customHeight="1">
      <c r="A26" s="10"/>
      <c r="B26" s="55"/>
      <c r="C26" s="55"/>
      <c r="D26" s="55"/>
      <c r="E26" s="55"/>
      <c r="F26" s="15"/>
    </row>
    <row r="27" spans="1:6" ht="13.5" customHeight="1">
      <c r="A27" s="10"/>
      <c r="B27" s="55"/>
      <c r="C27" s="55"/>
      <c r="D27" s="55"/>
      <c r="E27" s="55"/>
      <c r="F27" s="15"/>
    </row>
    <row r="28" spans="1:6" ht="13.5" customHeight="1">
      <c r="A28" s="10"/>
      <c r="B28" s="55"/>
      <c r="C28" s="55"/>
      <c r="D28" s="55"/>
      <c r="E28" s="55"/>
      <c r="F28" s="15"/>
    </row>
    <row r="29" spans="1:6" ht="13.5" customHeight="1">
      <c r="A29" s="10"/>
      <c r="B29" s="55"/>
      <c r="C29" s="55"/>
      <c r="D29" s="55"/>
      <c r="E29" s="55"/>
      <c r="F29" s="15"/>
    </row>
    <row r="30" spans="1:6" ht="13.5" customHeight="1">
      <c r="A30" s="10"/>
      <c r="B30" s="55"/>
      <c r="C30" s="55"/>
      <c r="D30" s="55"/>
      <c r="E30" s="55"/>
      <c r="F30" s="15"/>
    </row>
    <row r="31" spans="1:6" ht="13.5" customHeight="1">
      <c r="A31" s="10"/>
      <c r="B31" s="55"/>
      <c r="C31" s="55"/>
      <c r="D31" s="55"/>
      <c r="E31" s="55"/>
      <c r="F31" s="15"/>
    </row>
    <row r="32" spans="1:6" ht="13.5" customHeight="1">
      <c r="A32" s="10"/>
      <c r="B32" s="55"/>
      <c r="C32" s="55"/>
      <c r="D32" s="55"/>
      <c r="E32" s="55"/>
      <c r="F32" s="15"/>
    </row>
    <row r="33" spans="1:6" ht="13.5" customHeight="1">
      <c r="A33" s="10"/>
      <c r="B33" s="55"/>
      <c r="C33" s="55"/>
      <c r="D33" s="55"/>
      <c r="E33" s="55"/>
      <c r="F33" s="15"/>
    </row>
    <row r="34" spans="1:6" ht="13.5" customHeight="1">
      <c r="A34" s="10"/>
      <c r="B34" s="55"/>
      <c r="C34" s="55"/>
      <c r="D34" s="55"/>
      <c r="E34" s="55"/>
      <c r="F34" s="15"/>
    </row>
    <row r="35" spans="1:6" ht="13.5" customHeight="1">
      <c r="A35" s="10"/>
      <c r="B35" s="55"/>
      <c r="C35" s="55"/>
      <c r="D35" s="55"/>
      <c r="E35" s="55"/>
      <c r="F35" s="15"/>
    </row>
    <row r="36" spans="1:6" ht="13.5" customHeight="1">
      <c r="A36" s="10"/>
      <c r="B36" s="55"/>
      <c r="C36" s="55"/>
      <c r="D36" s="55"/>
      <c r="E36" s="55"/>
      <c r="F36" s="15"/>
    </row>
    <row r="37" spans="1:6" ht="13.5" customHeight="1">
      <c r="A37" s="10"/>
      <c r="B37" s="55"/>
      <c r="C37" s="55"/>
      <c r="D37" s="55"/>
      <c r="E37" s="55"/>
      <c r="F37" s="15"/>
    </row>
    <row r="38" spans="1:6" ht="13.5" customHeight="1">
      <c r="A38" s="10"/>
      <c r="B38" s="55"/>
      <c r="C38" s="55"/>
      <c r="D38" s="55"/>
      <c r="E38" s="55"/>
      <c r="F38" s="15"/>
    </row>
    <row r="39" spans="1:6" ht="13.5" customHeight="1">
      <c r="A39" s="10"/>
      <c r="B39" s="55"/>
      <c r="C39" s="55"/>
      <c r="D39" s="55"/>
      <c r="E39" s="55"/>
      <c r="F39" s="15"/>
    </row>
    <row r="40" spans="1:6" ht="13.5" customHeight="1">
      <c r="A40" s="10"/>
      <c r="B40" s="55"/>
      <c r="C40" s="55"/>
      <c r="D40" s="55"/>
      <c r="E40" s="55"/>
      <c r="F40" s="15"/>
    </row>
    <row r="41" spans="1:6" ht="13.5" customHeight="1">
      <c r="A41" s="10"/>
      <c r="B41" s="55"/>
      <c r="C41" s="55"/>
      <c r="D41" s="55"/>
      <c r="E41" s="55"/>
      <c r="F41" s="15"/>
    </row>
    <row r="42" spans="1:6" ht="13.5" customHeight="1">
      <c r="A42" s="10"/>
      <c r="B42" s="55"/>
      <c r="C42" s="55"/>
      <c r="D42" s="55"/>
      <c r="E42" s="55"/>
      <c r="F42" s="15"/>
    </row>
    <row r="43" spans="1:6" ht="13.5" customHeight="1">
      <c r="A43" s="10"/>
      <c r="B43" s="55"/>
      <c r="C43" s="55"/>
      <c r="D43" s="55"/>
      <c r="E43" s="55"/>
      <c r="F43" s="15"/>
    </row>
    <row r="44" spans="1:6" ht="13.5" customHeight="1">
      <c r="A44" s="10"/>
      <c r="B44" s="55"/>
      <c r="C44" s="55"/>
      <c r="D44" s="55"/>
      <c r="E44" s="55"/>
      <c r="F44" s="15"/>
    </row>
    <row r="45" spans="1:6" ht="13.5" customHeight="1">
      <c r="A45" s="10"/>
      <c r="B45" s="55"/>
      <c r="C45" s="55"/>
      <c r="D45" s="55"/>
      <c r="E45" s="55"/>
      <c r="F45" s="15"/>
    </row>
    <row r="46" spans="1:6" ht="13.5" customHeight="1">
      <c r="A46" s="10"/>
      <c r="B46" s="55"/>
      <c r="C46" s="55"/>
      <c r="D46" s="55"/>
      <c r="E46" s="55"/>
      <c r="F46" s="15"/>
    </row>
    <row r="47" spans="1:6" ht="13.5" customHeight="1">
      <c r="A47" s="10"/>
      <c r="B47" s="55"/>
      <c r="C47" s="55"/>
      <c r="D47" s="55"/>
      <c r="E47" s="55"/>
      <c r="F47" s="15"/>
    </row>
    <row r="48" spans="1:6" ht="13.5" customHeight="1">
      <c r="A48" s="11"/>
      <c r="B48" s="56"/>
      <c r="C48" s="56"/>
      <c r="D48" s="56"/>
      <c r="E48" s="56"/>
      <c r="F48" s="16"/>
    </row>
    <row r="49" spans="1:6" ht="14.25" customHeight="1">
      <c r="A49" s="57"/>
      <c r="B49" s="57"/>
      <c r="C49" s="57"/>
      <c r="D49" s="58" t="s">
        <v>36</v>
      </c>
      <c r="E49" s="58"/>
      <c r="F49" s="58"/>
    </row>
  </sheetData>
  <sheetProtection password="CF7A" sheet="1" objects="1" scenarios="1"/>
  <mergeCells count="51">
    <mergeCell ref="A1:F1"/>
    <mergeCell ref="A2:C2"/>
    <mergeCell ref="E2:F2"/>
    <mergeCell ref="C3:E3"/>
    <mergeCell ref="C4:E4"/>
    <mergeCell ref="C5:E5"/>
    <mergeCell ref="C6:E6"/>
    <mergeCell ref="C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A49:C49"/>
    <mergeCell ref="D49:F49"/>
  </mergeCells>
  <phoneticPr fontId="12" type="noConversion"/>
  <printOptions horizontalCentered="1"/>
  <pageMargins left="0.19975000000000001" right="0.19975000000000001" top="0.59375" bottom="0" header="0.59375" footer="0"/>
  <pageSetup paperSize="9" orientation="portrait" r:id="rId1"/>
</worksheet>
</file>

<file path=xl/worksheets/sheet4.xml><?xml version="1.0" encoding="utf-8"?>
<worksheet xmlns="http://schemas.openxmlformats.org/spreadsheetml/2006/main" xmlns:r="http://schemas.openxmlformats.org/officeDocument/2006/relationships">
  <dimension ref="A1:H224"/>
  <sheetViews>
    <sheetView showGridLines="0" topLeftCell="A95" zoomScaleNormal="100" workbookViewId="0">
      <selection activeCell="G198" sqref="G198"/>
    </sheetView>
  </sheetViews>
  <sheetFormatPr defaultColWidth="9" defaultRowHeight="11.25"/>
  <cols>
    <col min="1" max="1" width="21.33203125" customWidth="1"/>
    <col min="2" max="2" width="17" customWidth="1"/>
    <col min="3" max="3" width="15.6640625" customWidth="1"/>
    <col min="4" max="4" width="11.1640625" customWidth="1"/>
    <col min="5" max="5" width="10.5" customWidth="1"/>
    <col min="6" max="6" width="6.5" customWidth="1"/>
    <col min="7" max="7" width="15.6640625" customWidth="1"/>
    <col min="8" max="8" width="15.1640625" customWidth="1"/>
  </cols>
  <sheetData>
    <row r="1" spans="1:8" ht="26.25" customHeight="1">
      <c r="A1" s="74" t="s">
        <v>37</v>
      </c>
      <c r="B1" s="74"/>
      <c r="C1" s="74"/>
      <c r="D1" s="74"/>
      <c r="E1" s="74"/>
      <c r="F1" s="74"/>
      <c r="G1" s="74"/>
      <c r="H1" s="74"/>
    </row>
    <row r="2" spans="1:8" ht="36.75" customHeight="1">
      <c r="A2" s="62" t="s">
        <v>16</v>
      </c>
      <c r="B2" s="62"/>
      <c r="C2" s="63"/>
      <c r="D2" s="63"/>
      <c r="E2" s="63"/>
      <c r="F2" s="64" t="s">
        <v>38</v>
      </c>
      <c r="G2" s="64"/>
      <c r="H2" s="64"/>
    </row>
    <row r="3" spans="1:8" ht="14.25" customHeight="1">
      <c r="A3" s="70" t="s">
        <v>39</v>
      </c>
      <c r="B3" s="71"/>
      <c r="C3" s="71"/>
      <c r="D3" s="71"/>
      <c r="E3" s="71"/>
      <c r="F3" s="71"/>
      <c r="G3" s="71"/>
      <c r="H3" s="72"/>
    </row>
    <row r="4" spans="1:8" ht="14.25" customHeight="1">
      <c r="A4" s="17" t="s">
        <v>40</v>
      </c>
      <c r="B4" s="73" t="s">
        <v>51</v>
      </c>
      <c r="C4" s="73"/>
      <c r="D4" s="18" t="s">
        <v>62</v>
      </c>
      <c r="E4" s="73" t="s">
        <v>64</v>
      </c>
      <c r="F4" s="73"/>
      <c r="G4" s="18" t="s">
        <v>65</v>
      </c>
      <c r="H4" s="20" t="s">
        <v>66</v>
      </c>
    </row>
    <row r="5" spans="1:8" ht="14.25" customHeight="1">
      <c r="A5" s="17" t="s">
        <v>41</v>
      </c>
      <c r="B5" s="65" t="s">
        <v>52</v>
      </c>
      <c r="C5" s="65"/>
      <c r="D5" s="18"/>
      <c r="E5" s="66"/>
      <c r="F5" s="66"/>
      <c r="G5" s="19"/>
      <c r="H5" s="21"/>
    </row>
    <row r="6" spans="1:8" ht="14.25" customHeight="1">
      <c r="A6" s="17" t="s">
        <v>42</v>
      </c>
      <c r="B6" s="65" t="s">
        <v>53</v>
      </c>
      <c r="C6" s="65"/>
      <c r="D6" s="18"/>
      <c r="E6" s="66"/>
      <c r="F6" s="66"/>
      <c r="G6" s="19"/>
      <c r="H6" s="24"/>
    </row>
    <row r="7" spans="1:8" ht="25.5" customHeight="1">
      <c r="A7" s="17" t="s">
        <v>43</v>
      </c>
      <c r="B7" s="65" t="s">
        <v>54</v>
      </c>
      <c r="C7" s="65"/>
      <c r="D7" s="18" t="s">
        <v>63</v>
      </c>
      <c r="E7" s="66">
        <v>1</v>
      </c>
      <c r="F7" s="66"/>
      <c r="G7" s="29"/>
      <c r="H7" s="24">
        <f>E7*G7</f>
        <v>0</v>
      </c>
    </row>
    <row r="8" spans="1:8" ht="25.5" customHeight="1">
      <c r="A8" s="17" t="s">
        <v>44</v>
      </c>
      <c r="B8" s="65" t="s">
        <v>55</v>
      </c>
      <c r="C8" s="65"/>
      <c r="D8" s="18" t="s">
        <v>63</v>
      </c>
      <c r="E8" s="66">
        <v>1</v>
      </c>
      <c r="F8" s="66"/>
      <c r="G8" s="29"/>
      <c r="H8" s="24">
        <f t="shared" ref="H8:H14" si="0">E8*G8</f>
        <v>0</v>
      </c>
    </row>
    <row r="9" spans="1:8" ht="14.25" customHeight="1">
      <c r="A9" s="17" t="s">
        <v>45</v>
      </c>
      <c r="B9" s="65" t="s">
        <v>56</v>
      </c>
      <c r="C9" s="65"/>
      <c r="D9" s="18"/>
      <c r="E9" s="66"/>
      <c r="F9" s="66"/>
      <c r="G9" s="19"/>
      <c r="H9" s="24"/>
    </row>
    <row r="10" spans="1:8" ht="14.25" customHeight="1">
      <c r="A10" s="17" t="s">
        <v>46</v>
      </c>
      <c r="B10" s="65" t="s">
        <v>57</v>
      </c>
      <c r="C10" s="65"/>
      <c r="D10" s="18" t="s">
        <v>63</v>
      </c>
      <c r="E10" s="66">
        <v>1</v>
      </c>
      <c r="F10" s="66"/>
      <c r="G10" s="29"/>
      <c r="H10" s="24">
        <f t="shared" si="0"/>
        <v>0</v>
      </c>
    </row>
    <row r="11" spans="1:8" ht="14.25" customHeight="1">
      <c r="A11" s="17" t="s">
        <v>47</v>
      </c>
      <c r="B11" s="65" t="s">
        <v>58</v>
      </c>
      <c r="C11" s="65"/>
      <c r="D11" s="18" t="s">
        <v>63</v>
      </c>
      <c r="E11" s="66">
        <v>1</v>
      </c>
      <c r="F11" s="66"/>
      <c r="G11" s="29"/>
      <c r="H11" s="24">
        <f t="shared" si="0"/>
        <v>0</v>
      </c>
    </row>
    <row r="12" spans="1:8" ht="25.5" customHeight="1">
      <c r="A12" s="17" t="s">
        <v>48</v>
      </c>
      <c r="B12" s="65" t="s">
        <v>59</v>
      </c>
      <c r="C12" s="65"/>
      <c r="D12" s="18" t="s">
        <v>63</v>
      </c>
      <c r="E12" s="66">
        <v>1</v>
      </c>
      <c r="F12" s="66"/>
      <c r="G12" s="30">
        <v>33500</v>
      </c>
      <c r="H12" s="24">
        <f t="shared" si="0"/>
        <v>33500</v>
      </c>
    </row>
    <row r="13" spans="1:8" ht="14.25" customHeight="1">
      <c r="A13" s="17" t="s">
        <v>49</v>
      </c>
      <c r="B13" s="65" t="s">
        <v>60</v>
      </c>
      <c r="C13" s="65"/>
      <c r="D13" s="18"/>
      <c r="E13" s="66"/>
      <c r="F13" s="66"/>
      <c r="G13" s="19"/>
      <c r="H13" s="24"/>
    </row>
    <row r="14" spans="1:8" ht="25.5" customHeight="1">
      <c r="A14" s="17" t="s">
        <v>50</v>
      </c>
      <c r="B14" s="65" t="s">
        <v>61</v>
      </c>
      <c r="C14" s="65"/>
      <c r="D14" s="18" t="s">
        <v>63</v>
      </c>
      <c r="E14" s="66">
        <v>1</v>
      </c>
      <c r="F14" s="66"/>
      <c r="G14" s="29"/>
      <c r="H14" s="24">
        <f t="shared" si="0"/>
        <v>0</v>
      </c>
    </row>
    <row r="15" spans="1:8" ht="13.5" customHeight="1">
      <c r="A15" s="17"/>
      <c r="B15" s="65"/>
      <c r="C15" s="65"/>
      <c r="D15" s="18"/>
      <c r="E15" s="66"/>
      <c r="F15" s="66"/>
      <c r="G15" s="19"/>
      <c r="H15" s="24"/>
    </row>
    <row r="16" spans="1:8" ht="13.5" customHeight="1">
      <c r="A16" s="17"/>
      <c r="B16" s="65"/>
      <c r="C16" s="65"/>
      <c r="D16" s="18"/>
      <c r="E16" s="66"/>
      <c r="F16" s="66"/>
      <c r="G16" s="19"/>
      <c r="H16" s="24"/>
    </row>
    <row r="17" spans="1:8" ht="13.5" customHeight="1">
      <c r="A17" s="17"/>
      <c r="B17" s="65"/>
      <c r="C17" s="65"/>
      <c r="D17" s="18"/>
      <c r="E17" s="66"/>
      <c r="F17" s="66"/>
      <c r="G17" s="19"/>
      <c r="H17" s="24"/>
    </row>
    <row r="18" spans="1:8" ht="13.5" customHeight="1">
      <c r="A18" s="17"/>
      <c r="B18" s="65"/>
      <c r="C18" s="65"/>
      <c r="D18" s="18"/>
      <c r="E18" s="66"/>
      <c r="F18" s="66"/>
      <c r="G18" s="19"/>
      <c r="H18" s="24"/>
    </row>
    <row r="19" spans="1:8" ht="13.5" customHeight="1">
      <c r="A19" s="17"/>
      <c r="B19" s="65"/>
      <c r="C19" s="65"/>
      <c r="D19" s="18"/>
      <c r="E19" s="66"/>
      <c r="F19" s="66"/>
      <c r="G19" s="19"/>
      <c r="H19" s="24"/>
    </row>
    <row r="20" spans="1:8" ht="13.5" customHeight="1">
      <c r="A20" s="17"/>
      <c r="B20" s="65"/>
      <c r="C20" s="65"/>
      <c r="D20" s="18"/>
      <c r="E20" s="66"/>
      <c r="F20" s="66"/>
      <c r="G20" s="19"/>
      <c r="H20" s="24"/>
    </row>
    <row r="21" spans="1:8" ht="13.5" customHeight="1">
      <c r="A21" s="17"/>
      <c r="B21" s="65"/>
      <c r="C21" s="65"/>
      <c r="D21" s="18"/>
      <c r="E21" s="66"/>
      <c r="F21" s="66"/>
      <c r="G21" s="19"/>
      <c r="H21" s="24"/>
    </row>
    <row r="22" spans="1:8" ht="13.5" customHeight="1">
      <c r="A22" s="17"/>
      <c r="B22" s="65"/>
      <c r="C22" s="65"/>
      <c r="D22" s="18"/>
      <c r="E22" s="66"/>
      <c r="F22" s="66"/>
      <c r="G22" s="19"/>
      <c r="H22" s="24"/>
    </row>
    <row r="23" spans="1:8" ht="13.5" customHeight="1">
      <c r="A23" s="17"/>
      <c r="B23" s="65"/>
      <c r="C23" s="65"/>
      <c r="D23" s="18"/>
      <c r="E23" s="66"/>
      <c r="F23" s="66"/>
      <c r="G23" s="19"/>
      <c r="H23" s="24"/>
    </row>
    <row r="24" spans="1:8" ht="13.5" customHeight="1">
      <c r="A24" s="17"/>
      <c r="B24" s="65"/>
      <c r="C24" s="65"/>
      <c r="D24" s="18"/>
      <c r="E24" s="66"/>
      <c r="F24" s="66"/>
      <c r="G24" s="19"/>
      <c r="H24" s="24"/>
    </row>
    <row r="25" spans="1:8" ht="13.5" customHeight="1">
      <c r="A25" s="17"/>
      <c r="B25" s="65"/>
      <c r="C25" s="65"/>
      <c r="D25" s="18"/>
      <c r="E25" s="66"/>
      <c r="F25" s="66"/>
      <c r="G25" s="19"/>
      <c r="H25" s="24"/>
    </row>
    <row r="26" spans="1:8" ht="13.5" customHeight="1">
      <c r="A26" s="17"/>
      <c r="B26" s="65"/>
      <c r="C26" s="65"/>
      <c r="D26" s="18"/>
      <c r="E26" s="66"/>
      <c r="F26" s="66"/>
      <c r="G26" s="19"/>
      <c r="H26" s="24"/>
    </row>
    <row r="27" spans="1:8" ht="13.5" customHeight="1">
      <c r="A27" s="17"/>
      <c r="B27" s="65"/>
      <c r="C27" s="65"/>
      <c r="D27" s="18"/>
      <c r="E27" s="66"/>
      <c r="F27" s="66"/>
      <c r="G27" s="19"/>
      <c r="H27" s="24"/>
    </row>
    <row r="28" spans="1:8" ht="13.5" customHeight="1">
      <c r="A28" s="17"/>
      <c r="B28" s="65"/>
      <c r="C28" s="65"/>
      <c r="D28" s="18"/>
      <c r="E28" s="66"/>
      <c r="F28" s="66"/>
      <c r="G28" s="19"/>
      <c r="H28" s="24"/>
    </row>
    <row r="29" spans="1:8" ht="13.5" customHeight="1">
      <c r="A29" s="17"/>
      <c r="B29" s="65"/>
      <c r="C29" s="65"/>
      <c r="D29" s="18"/>
      <c r="E29" s="66"/>
      <c r="F29" s="66"/>
      <c r="G29" s="19"/>
      <c r="H29" s="24"/>
    </row>
    <row r="30" spans="1:8" ht="13.5" customHeight="1">
      <c r="A30" s="17"/>
      <c r="B30" s="65"/>
      <c r="C30" s="65"/>
      <c r="D30" s="18"/>
      <c r="E30" s="66"/>
      <c r="F30" s="66"/>
      <c r="G30" s="19"/>
      <c r="H30" s="24"/>
    </row>
    <row r="31" spans="1:8" ht="13.5" customHeight="1">
      <c r="A31" s="17"/>
      <c r="B31" s="65"/>
      <c r="C31" s="65"/>
      <c r="D31" s="18"/>
      <c r="E31" s="66"/>
      <c r="F31" s="66"/>
      <c r="G31" s="19"/>
      <c r="H31" s="24"/>
    </row>
    <row r="32" spans="1:8" ht="13.5" customHeight="1">
      <c r="A32" s="17"/>
      <c r="B32" s="65"/>
      <c r="C32" s="65"/>
      <c r="D32" s="18"/>
      <c r="E32" s="66"/>
      <c r="F32" s="66"/>
      <c r="G32" s="19"/>
      <c r="H32" s="24"/>
    </row>
    <row r="33" spans="1:8" ht="13.5" customHeight="1">
      <c r="A33" s="17"/>
      <c r="B33" s="65"/>
      <c r="C33" s="65"/>
      <c r="D33" s="18"/>
      <c r="E33" s="66"/>
      <c r="F33" s="66"/>
      <c r="G33" s="19"/>
      <c r="H33" s="24"/>
    </row>
    <row r="34" spans="1:8" ht="13.5" customHeight="1">
      <c r="A34" s="17"/>
      <c r="B34" s="65"/>
      <c r="C34" s="65"/>
      <c r="D34" s="18"/>
      <c r="E34" s="66"/>
      <c r="F34" s="66"/>
      <c r="G34" s="19"/>
      <c r="H34" s="24"/>
    </row>
    <row r="35" spans="1:8" ht="13.5" customHeight="1">
      <c r="A35" s="17"/>
      <c r="B35" s="65"/>
      <c r="C35" s="65"/>
      <c r="D35" s="18"/>
      <c r="E35" s="66"/>
      <c r="F35" s="66"/>
      <c r="G35" s="19"/>
      <c r="H35" s="24"/>
    </row>
    <row r="36" spans="1:8" ht="13.5" customHeight="1">
      <c r="A36" s="17"/>
      <c r="B36" s="65"/>
      <c r="C36" s="65"/>
      <c r="D36" s="18"/>
      <c r="E36" s="66"/>
      <c r="F36" s="66"/>
      <c r="G36" s="19"/>
      <c r="H36" s="24"/>
    </row>
    <row r="37" spans="1:8" ht="13.5" customHeight="1">
      <c r="A37" s="17"/>
      <c r="B37" s="65"/>
      <c r="C37" s="65"/>
      <c r="D37" s="18"/>
      <c r="E37" s="66"/>
      <c r="F37" s="66"/>
      <c r="G37" s="19"/>
      <c r="H37" s="24"/>
    </row>
    <row r="38" spans="1:8" ht="13.5" customHeight="1">
      <c r="A38" s="17"/>
      <c r="B38" s="65"/>
      <c r="C38" s="65"/>
      <c r="D38" s="18"/>
      <c r="E38" s="66"/>
      <c r="F38" s="66"/>
      <c r="G38" s="19"/>
      <c r="H38" s="24"/>
    </row>
    <row r="39" spans="1:8" ht="13.5" customHeight="1">
      <c r="A39" s="17"/>
      <c r="B39" s="65"/>
      <c r="C39" s="65"/>
      <c r="D39" s="18"/>
      <c r="E39" s="66"/>
      <c r="F39" s="66"/>
      <c r="G39" s="19"/>
      <c r="H39" s="24"/>
    </row>
    <row r="40" spans="1:8" ht="13.5" customHeight="1">
      <c r="A40" s="17"/>
      <c r="B40" s="65"/>
      <c r="C40" s="65"/>
      <c r="D40" s="18"/>
      <c r="E40" s="66"/>
      <c r="F40" s="66"/>
      <c r="G40" s="19"/>
      <c r="H40" s="24"/>
    </row>
    <row r="41" spans="1:8" ht="13.5" customHeight="1">
      <c r="A41" s="17"/>
      <c r="B41" s="65"/>
      <c r="C41" s="65"/>
      <c r="D41" s="18"/>
      <c r="E41" s="66"/>
      <c r="F41" s="66"/>
      <c r="G41" s="19"/>
      <c r="H41" s="24"/>
    </row>
    <row r="42" spans="1:8" ht="13.5" customHeight="1">
      <c r="A42" s="17"/>
      <c r="B42" s="65"/>
      <c r="C42" s="65"/>
      <c r="D42" s="18"/>
      <c r="E42" s="66"/>
      <c r="F42" s="66"/>
      <c r="G42" s="19"/>
      <c r="H42" s="24"/>
    </row>
    <row r="43" spans="1:8" ht="13.5" customHeight="1">
      <c r="A43" s="17"/>
      <c r="B43" s="65"/>
      <c r="C43" s="65"/>
      <c r="D43" s="18"/>
      <c r="E43" s="66"/>
      <c r="F43" s="66"/>
      <c r="G43" s="19"/>
      <c r="H43" s="24"/>
    </row>
    <row r="44" spans="1:8" ht="14.25" customHeight="1" thickBot="1">
      <c r="A44" s="67" t="s">
        <v>175</v>
      </c>
      <c r="B44" s="68"/>
      <c r="C44" s="68"/>
      <c r="D44" s="68"/>
      <c r="E44" s="68"/>
      <c r="F44" s="68"/>
      <c r="G44" s="68"/>
      <c r="H44" s="25">
        <f>SUM(H7:H32)</f>
        <v>33500</v>
      </c>
    </row>
    <row r="45" spans="1:8" ht="25.5" customHeight="1">
      <c r="A45" s="62"/>
      <c r="B45" s="62"/>
      <c r="C45" s="63"/>
      <c r="D45" s="63"/>
      <c r="E45" s="63"/>
      <c r="F45" s="64" t="s">
        <v>67</v>
      </c>
      <c r="G45" s="64"/>
      <c r="H45" s="64"/>
    </row>
    <row r="46" spans="1:8" ht="26.25" customHeight="1">
      <c r="A46" s="74" t="s">
        <v>37</v>
      </c>
      <c r="B46" s="74"/>
      <c r="C46" s="74"/>
      <c r="D46" s="74"/>
      <c r="E46" s="74"/>
      <c r="F46" s="74"/>
      <c r="G46" s="74"/>
      <c r="H46" s="74"/>
    </row>
    <row r="47" spans="1:8" ht="36.75" customHeight="1">
      <c r="A47" s="62" t="s">
        <v>16</v>
      </c>
      <c r="B47" s="62"/>
      <c r="C47" s="63"/>
      <c r="D47" s="63"/>
      <c r="E47" s="63"/>
      <c r="F47" s="64" t="s">
        <v>38</v>
      </c>
      <c r="G47" s="64"/>
      <c r="H47" s="64"/>
    </row>
    <row r="48" spans="1:8" ht="14.25" customHeight="1">
      <c r="A48" s="70" t="s">
        <v>68</v>
      </c>
      <c r="B48" s="71"/>
      <c r="C48" s="71"/>
      <c r="D48" s="71"/>
      <c r="E48" s="71"/>
      <c r="F48" s="71"/>
      <c r="G48" s="71"/>
      <c r="H48" s="72"/>
    </row>
    <row r="49" spans="1:8" ht="14.25" customHeight="1">
      <c r="A49" s="17" t="s">
        <v>40</v>
      </c>
      <c r="B49" s="73" t="s">
        <v>51</v>
      </c>
      <c r="C49" s="73"/>
      <c r="D49" s="18" t="s">
        <v>62</v>
      </c>
      <c r="E49" s="73" t="s">
        <v>64</v>
      </c>
      <c r="F49" s="73"/>
      <c r="G49" s="18" t="s">
        <v>65</v>
      </c>
      <c r="H49" s="20" t="s">
        <v>66</v>
      </c>
    </row>
    <row r="50" spans="1:8" ht="14.25" customHeight="1">
      <c r="A50" s="17" t="s">
        <v>69</v>
      </c>
      <c r="B50" s="65" t="s">
        <v>71</v>
      </c>
      <c r="C50" s="65"/>
      <c r="D50" s="18"/>
      <c r="E50" s="66"/>
      <c r="F50" s="66"/>
      <c r="G50" s="19"/>
      <c r="H50" s="24"/>
    </row>
    <row r="51" spans="1:8" ht="14.25" customHeight="1">
      <c r="A51" s="17" t="s">
        <v>70</v>
      </c>
      <c r="B51" s="65" t="s">
        <v>72</v>
      </c>
      <c r="C51" s="65"/>
      <c r="D51" s="18"/>
      <c r="E51" s="66"/>
      <c r="F51" s="66"/>
      <c r="G51" s="19"/>
      <c r="H51" s="24"/>
    </row>
    <row r="52" spans="1:8" ht="115.5" customHeight="1">
      <c r="A52" s="17" t="s">
        <v>43</v>
      </c>
      <c r="B52" s="65" t="s">
        <v>73</v>
      </c>
      <c r="C52" s="65"/>
      <c r="D52" s="18" t="s">
        <v>75</v>
      </c>
      <c r="E52" s="66">
        <v>180</v>
      </c>
      <c r="F52" s="66"/>
      <c r="G52" s="29"/>
      <c r="H52" s="24">
        <f>E52*G52</f>
        <v>0</v>
      </c>
    </row>
    <row r="53" spans="1:8" ht="70.5" customHeight="1">
      <c r="A53" s="17" t="s">
        <v>44</v>
      </c>
      <c r="B53" s="65" t="s">
        <v>74</v>
      </c>
      <c r="C53" s="65"/>
      <c r="D53" s="18" t="s">
        <v>75</v>
      </c>
      <c r="E53" s="66">
        <v>160</v>
      </c>
      <c r="F53" s="66"/>
      <c r="G53" s="29"/>
      <c r="H53" s="24">
        <f>E53*G53</f>
        <v>0</v>
      </c>
    </row>
    <row r="54" spans="1:8" ht="13.5" customHeight="1">
      <c r="A54" s="17"/>
      <c r="B54" s="65"/>
      <c r="C54" s="65"/>
      <c r="D54" s="18"/>
      <c r="E54" s="66"/>
      <c r="F54" s="66"/>
      <c r="G54" s="19"/>
      <c r="H54" s="24"/>
    </row>
    <row r="55" spans="1:8" ht="13.5" customHeight="1">
      <c r="A55" s="17"/>
      <c r="B55" s="65"/>
      <c r="C55" s="65"/>
      <c r="D55" s="18"/>
      <c r="E55" s="66"/>
      <c r="F55" s="66"/>
      <c r="G55" s="19"/>
      <c r="H55" s="24"/>
    </row>
    <row r="56" spans="1:8" ht="13.5" customHeight="1">
      <c r="A56" s="17"/>
      <c r="B56" s="65"/>
      <c r="C56" s="65"/>
      <c r="D56" s="18"/>
      <c r="E56" s="66"/>
      <c r="F56" s="66"/>
      <c r="G56" s="19"/>
      <c r="H56" s="24"/>
    </row>
    <row r="57" spans="1:8" ht="13.5" customHeight="1">
      <c r="A57" s="17"/>
      <c r="B57" s="65"/>
      <c r="C57" s="65"/>
      <c r="D57" s="18"/>
      <c r="E57" s="66"/>
      <c r="F57" s="66"/>
      <c r="G57" s="19"/>
      <c r="H57" s="24"/>
    </row>
    <row r="58" spans="1:8" ht="13.5" customHeight="1">
      <c r="A58" s="17"/>
      <c r="B58" s="65"/>
      <c r="C58" s="65"/>
      <c r="D58" s="18"/>
      <c r="E58" s="66"/>
      <c r="F58" s="66"/>
      <c r="G58" s="19"/>
      <c r="H58" s="24"/>
    </row>
    <row r="59" spans="1:8" ht="13.5" customHeight="1">
      <c r="A59" s="17"/>
      <c r="B59" s="65"/>
      <c r="C59" s="65"/>
      <c r="D59" s="18"/>
      <c r="E59" s="66"/>
      <c r="F59" s="66"/>
      <c r="G59" s="19"/>
      <c r="H59" s="24"/>
    </row>
    <row r="60" spans="1:8" ht="13.5" customHeight="1">
      <c r="A60" s="17"/>
      <c r="B60" s="65"/>
      <c r="C60" s="65"/>
      <c r="D60" s="18"/>
      <c r="E60" s="66"/>
      <c r="F60" s="66"/>
      <c r="G60" s="19"/>
      <c r="H60" s="24"/>
    </row>
    <row r="61" spans="1:8" ht="13.5" customHeight="1">
      <c r="A61" s="17"/>
      <c r="B61" s="65"/>
      <c r="C61" s="65"/>
      <c r="D61" s="18"/>
      <c r="E61" s="66"/>
      <c r="F61" s="66"/>
      <c r="G61" s="19"/>
      <c r="H61" s="24"/>
    </row>
    <row r="62" spans="1:8" ht="13.5" customHeight="1">
      <c r="A62" s="17"/>
      <c r="B62" s="65"/>
      <c r="C62" s="65"/>
      <c r="D62" s="18"/>
      <c r="E62" s="66"/>
      <c r="F62" s="66"/>
      <c r="G62" s="19"/>
      <c r="H62" s="24"/>
    </row>
    <row r="63" spans="1:8" ht="13.5" customHeight="1">
      <c r="A63" s="17"/>
      <c r="B63" s="65"/>
      <c r="C63" s="65"/>
      <c r="D63" s="18"/>
      <c r="E63" s="66"/>
      <c r="F63" s="66"/>
      <c r="G63" s="19"/>
      <c r="H63" s="24"/>
    </row>
    <row r="64" spans="1:8" ht="13.5" customHeight="1">
      <c r="A64" s="17"/>
      <c r="B64" s="65"/>
      <c r="C64" s="65"/>
      <c r="D64" s="18"/>
      <c r="E64" s="66"/>
      <c r="F64" s="66"/>
      <c r="G64" s="19"/>
      <c r="H64" s="24"/>
    </row>
    <row r="65" spans="1:8" ht="13.5" customHeight="1">
      <c r="A65" s="17"/>
      <c r="B65" s="65"/>
      <c r="C65" s="65"/>
      <c r="D65" s="18"/>
      <c r="E65" s="66"/>
      <c r="F65" s="66"/>
      <c r="G65" s="19"/>
      <c r="H65" s="24"/>
    </row>
    <row r="66" spans="1:8" ht="13.5" customHeight="1">
      <c r="A66" s="17"/>
      <c r="B66" s="65"/>
      <c r="C66" s="65"/>
      <c r="D66" s="18"/>
      <c r="E66" s="66"/>
      <c r="F66" s="66"/>
      <c r="G66" s="19"/>
      <c r="H66" s="24"/>
    </row>
    <row r="67" spans="1:8" ht="13.5" customHeight="1">
      <c r="A67" s="17"/>
      <c r="B67" s="65"/>
      <c r="C67" s="65"/>
      <c r="D67" s="18"/>
      <c r="E67" s="66"/>
      <c r="F67" s="66"/>
      <c r="G67" s="19"/>
      <c r="H67" s="24"/>
    </row>
    <row r="68" spans="1:8" ht="13.5" customHeight="1">
      <c r="A68" s="17"/>
      <c r="B68" s="65"/>
      <c r="C68" s="65"/>
      <c r="D68" s="18"/>
      <c r="E68" s="66"/>
      <c r="F68" s="66"/>
      <c r="G68" s="19"/>
      <c r="H68" s="24"/>
    </row>
    <row r="69" spans="1:8" ht="13.5" customHeight="1">
      <c r="A69" s="17"/>
      <c r="B69" s="65"/>
      <c r="C69" s="65"/>
      <c r="D69" s="18"/>
      <c r="E69" s="66"/>
      <c r="F69" s="66"/>
      <c r="G69" s="19"/>
      <c r="H69" s="24"/>
    </row>
    <row r="70" spans="1:8" ht="13.5" customHeight="1">
      <c r="A70" s="17"/>
      <c r="B70" s="65"/>
      <c r="C70" s="65"/>
      <c r="D70" s="18"/>
      <c r="E70" s="66"/>
      <c r="F70" s="66"/>
      <c r="G70" s="19"/>
      <c r="H70" s="24"/>
    </row>
    <row r="71" spans="1:8" ht="13.5" customHeight="1">
      <c r="A71" s="17"/>
      <c r="B71" s="65"/>
      <c r="C71" s="65"/>
      <c r="D71" s="18"/>
      <c r="E71" s="66"/>
      <c r="F71" s="66"/>
      <c r="G71" s="19"/>
      <c r="H71" s="24"/>
    </row>
    <row r="72" spans="1:8" ht="13.5" customHeight="1">
      <c r="A72" s="17"/>
      <c r="B72" s="65"/>
      <c r="C72" s="65"/>
      <c r="D72" s="18"/>
      <c r="E72" s="66"/>
      <c r="F72" s="66"/>
      <c r="G72" s="19"/>
      <c r="H72" s="24"/>
    </row>
    <row r="73" spans="1:8" ht="13.5" customHeight="1">
      <c r="A73" s="17"/>
      <c r="B73" s="65"/>
      <c r="C73" s="65"/>
      <c r="D73" s="18"/>
      <c r="E73" s="66"/>
      <c r="F73" s="66"/>
      <c r="G73" s="19"/>
      <c r="H73" s="24"/>
    </row>
    <row r="74" spans="1:8" ht="13.5" customHeight="1">
      <c r="A74" s="17"/>
      <c r="B74" s="65"/>
      <c r="C74" s="65"/>
      <c r="D74" s="18"/>
      <c r="E74" s="66"/>
      <c r="F74" s="66"/>
      <c r="G74" s="19"/>
      <c r="H74" s="24"/>
    </row>
    <row r="75" spans="1:8" ht="13.5" customHeight="1">
      <c r="A75" s="17"/>
      <c r="B75" s="65"/>
      <c r="C75" s="65"/>
      <c r="D75" s="18"/>
      <c r="E75" s="66"/>
      <c r="F75" s="66"/>
      <c r="G75" s="19"/>
      <c r="H75" s="24"/>
    </row>
    <row r="76" spans="1:8" ht="13.5" customHeight="1">
      <c r="A76" s="17"/>
      <c r="B76" s="65"/>
      <c r="C76" s="65"/>
      <c r="D76" s="18"/>
      <c r="E76" s="66"/>
      <c r="F76" s="66"/>
      <c r="G76" s="19"/>
      <c r="H76" s="24"/>
    </row>
    <row r="77" spans="1:8" ht="13.5" customHeight="1">
      <c r="A77" s="17"/>
      <c r="B77" s="65"/>
      <c r="C77" s="65"/>
      <c r="D77" s="18"/>
      <c r="E77" s="66"/>
      <c r="F77" s="66"/>
      <c r="G77" s="19"/>
      <c r="H77" s="24"/>
    </row>
    <row r="78" spans="1:8" ht="13.5" customHeight="1">
      <c r="A78" s="17"/>
      <c r="B78" s="65"/>
      <c r="C78" s="65"/>
      <c r="D78" s="18"/>
      <c r="E78" s="66"/>
      <c r="F78" s="66"/>
      <c r="G78" s="19"/>
      <c r="H78" s="24"/>
    </row>
    <row r="79" spans="1:8" ht="13.5" customHeight="1">
      <c r="A79" s="17"/>
      <c r="B79" s="65"/>
      <c r="C79" s="65"/>
      <c r="D79" s="18"/>
      <c r="E79" s="66"/>
      <c r="F79" s="66"/>
      <c r="G79" s="19"/>
      <c r="H79" s="24"/>
    </row>
    <row r="80" spans="1:8" ht="13.5" customHeight="1">
      <c r="A80" s="17"/>
      <c r="B80" s="65"/>
      <c r="C80" s="65"/>
      <c r="D80" s="18"/>
      <c r="E80" s="66"/>
      <c r="F80" s="66"/>
      <c r="G80" s="19"/>
      <c r="H80" s="24"/>
    </row>
    <row r="81" spans="1:8" ht="13.5" customHeight="1">
      <c r="A81" s="17"/>
      <c r="B81" s="65"/>
      <c r="C81" s="65"/>
      <c r="D81" s="18"/>
      <c r="E81" s="66"/>
      <c r="F81" s="66"/>
      <c r="G81" s="19"/>
      <c r="H81" s="24"/>
    </row>
    <row r="82" spans="1:8" ht="14.25" customHeight="1" thickBot="1">
      <c r="A82" s="67" t="s">
        <v>176</v>
      </c>
      <c r="B82" s="68"/>
      <c r="C82" s="68"/>
      <c r="D82" s="68"/>
      <c r="E82" s="68"/>
      <c r="F82" s="68"/>
      <c r="G82" s="68"/>
      <c r="H82" s="25">
        <f>SUM(H52:H81)</f>
        <v>0</v>
      </c>
    </row>
    <row r="83" spans="1:8" ht="25.5" customHeight="1">
      <c r="A83" s="62"/>
      <c r="B83" s="62"/>
      <c r="C83" s="63"/>
      <c r="D83" s="63"/>
      <c r="E83" s="63"/>
      <c r="F83" s="64" t="s">
        <v>76</v>
      </c>
      <c r="G83" s="64"/>
      <c r="H83" s="64"/>
    </row>
    <row r="84" spans="1:8" ht="26.25" customHeight="1">
      <c r="A84" s="74" t="s">
        <v>37</v>
      </c>
      <c r="B84" s="74"/>
      <c r="C84" s="74"/>
      <c r="D84" s="74"/>
      <c r="E84" s="74"/>
      <c r="F84" s="74"/>
      <c r="G84" s="74"/>
      <c r="H84" s="74"/>
    </row>
    <row r="85" spans="1:8" ht="36.75" customHeight="1">
      <c r="A85" s="62" t="s">
        <v>16</v>
      </c>
      <c r="B85" s="62"/>
      <c r="C85" s="63"/>
      <c r="D85" s="63"/>
      <c r="E85" s="63"/>
      <c r="F85" s="64" t="s">
        <v>38</v>
      </c>
      <c r="G85" s="64"/>
      <c r="H85" s="64"/>
    </row>
    <row r="86" spans="1:8" ht="14.25" customHeight="1">
      <c r="A86" s="70" t="s">
        <v>77</v>
      </c>
      <c r="B86" s="71"/>
      <c r="C86" s="71"/>
      <c r="D86" s="71"/>
      <c r="E86" s="71"/>
      <c r="F86" s="71"/>
      <c r="G86" s="71"/>
      <c r="H86" s="72"/>
    </row>
    <row r="87" spans="1:8" ht="14.25" customHeight="1">
      <c r="A87" s="17" t="s">
        <v>40</v>
      </c>
      <c r="B87" s="73" t="s">
        <v>51</v>
      </c>
      <c r="C87" s="73"/>
      <c r="D87" s="18" t="s">
        <v>62</v>
      </c>
      <c r="E87" s="73" t="s">
        <v>64</v>
      </c>
      <c r="F87" s="73"/>
      <c r="G87" s="18" t="s">
        <v>65</v>
      </c>
      <c r="H87" s="20" t="s">
        <v>66</v>
      </c>
    </row>
    <row r="88" spans="1:8" ht="14.25" customHeight="1">
      <c r="A88" s="17"/>
      <c r="B88" s="65" t="s">
        <v>88</v>
      </c>
      <c r="C88" s="65"/>
      <c r="D88" s="18"/>
      <c r="E88" s="66"/>
      <c r="F88" s="66"/>
      <c r="G88" s="19"/>
      <c r="H88" s="21"/>
    </row>
    <row r="89" spans="1:8" ht="14.25" customHeight="1">
      <c r="A89" s="17" t="s">
        <v>78</v>
      </c>
      <c r="B89" s="65" t="s">
        <v>89</v>
      </c>
      <c r="C89" s="65"/>
      <c r="D89" s="18"/>
      <c r="E89" s="66"/>
      <c r="F89" s="66"/>
      <c r="G89" s="19"/>
      <c r="H89" s="21"/>
    </row>
    <row r="90" spans="1:8" ht="14.25" customHeight="1">
      <c r="A90" s="17" t="s">
        <v>43</v>
      </c>
      <c r="B90" s="65" t="s">
        <v>90</v>
      </c>
      <c r="C90" s="65"/>
      <c r="D90" s="18" t="s">
        <v>112</v>
      </c>
      <c r="E90" s="66">
        <v>11644</v>
      </c>
      <c r="F90" s="66"/>
      <c r="G90" s="29"/>
      <c r="H90" s="26">
        <f>E90*G90</f>
        <v>0</v>
      </c>
    </row>
    <row r="91" spans="1:8" ht="14.25" customHeight="1">
      <c r="A91" s="17" t="s">
        <v>44</v>
      </c>
      <c r="B91" s="65" t="s">
        <v>91</v>
      </c>
      <c r="C91" s="65"/>
      <c r="D91" s="18" t="s">
        <v>75</v>
      </c>
      <c r="E91" s="66">
        <v>226</v>
      </c>
      <c r="F91" s="66"/>
      <c r="G91" s="29"/>
      <c r="H91" s="26">
        <f t="shared" ref="H91:H112" si="1">E91*G91</f>
        <v>0</v>
      </c>
    </row>
    <row r="92" spans="1:8" ht="14.25" customHeight="1">
      <c r="A92" s="17" t="s">
        <v>79</v>
      </c>
      <c r="B92" s="65" t="s">
        <v>92</v>
      </c>
      <c r="C92" s="65"/>
      <c r="D92" s="18"/>
      <c r="E92" s="66"/>
      <c r="F92" s="66"/>
      <c r="G92" s="19"/>
      <c r="H92" s="26"/>
    </row>
    <row r="93" spans="1:8" ht="25.5" customHeight="1">
      <c r="A93" s="17" t="s">
        <v>80</v>
      </c>
      <c r="B93" s="65" t="s">
        <v>93</v>
      </c>
      <c r="C93" s="65"/>
      <c r="D93" s="18" t="s">
        <v>112</v>
      </c>
      <c r="E93" s="66">
        <v>11644</v>
      </c>
      <c r="F93" s="66"/>
      <c r="G93" s="29"/>
      <c r="H93" s="26">
        <f t="shared" si="1"/>
        <v>0</v>
      </c>
    </row>
    <row r="94" spans="1:8" ht="14.25" customHeight="1">
      <c r="A94" s="17" t="s">
        <v>81</v>
      </c>
      <c r="B94" s="65" t="s">
        <v>94</v>
      </c>
      <c r="C94" s="65"/>
      <c r="D94" s="18"/>
      <c r="E94" s="66"/>
      <c r="F94" s="66"/>
      <c r="G94" s="19"/>
      <c r="H94" s="26"/>
    </row>
    <row r="95" spans="1:8" ht="14.25" customHeight="1">
      <c r="A95" s="17" t="s">
        <v>82</v>
      </c>
      <c r="B95" s="65" t="s">
        <v>95</v>
      </c>
      <c r="C95" s="65"/>
      <c r="D95" s="18" t="s">
        <v>112</v>
      </c>
      <c r="E95" s="66">
        <v>1672</v>
      </c>
      <c r="F95" s="66"/>
      <c r="G95" s="29"/>
      <c r="H95" s="26">
        <f t="shared" si="1"/>
        <v>0</v>
      </c>
    </row>
    <row r="96" spans="1:8" ht="14.25" customHeight="1">
      <c r="A96" s="17" t="s">
        <v>83</v>
      </c>
      <c r="B96" s="65" t="s">
        <v>96</v>
      </c>
      <c r="C96" s="65"/>
      <c r="D96" s="18"/>
      <c r="E96" s="66"/>
      <c r="F96" s="66"/>
      <c r="G96" s="19"/>
      <c r="H96" s="26"/>
    </row>
    <row r="97" spans="1:8" ht="115.5" customHeight="1">
      <c r="A97" s="17" t="s">
        <v>43</v>
      </c>
      <c r="B97" s="65" t="s">
        <v>97</v>
      </c>
      <c r="C97" s="65"/>
      <c r="D97" s="18" t="s">
        <v>112</v>
      </c>
      <c r="E97" s="66">
        <v>299</v>
      </c>
      <c r="F97" s="66"/>
      <c r="G97" s="29"/>
      <c r="H97" s="26">
        <f t="shared" si="1"/>
        <v>0</v>
      </c>
    </row>
    <row r="98" spans="1:8" ht="14.25" customHeight="1">
      <c r="A98" s="17"/>
      <c r="B98" s="65" t="s">
        <v>98</v>
      </c>
      <c r="C98" s="65"/>
      <c r="D98" s="18"/>
      <c r="E98" s="66"/>
      <c r="F98" s="66"/>
      <c r="G98" s="19"/>
      <c r="H98" s="26"/>
    </row>
    <row r="99" spans="1:8" ht="25.5" customHeight="1">
      <c r="A99" s="17" t="s">
        <v>84</v>
      </c>
      <c r="B99" s="65" t="s">
        <v>99</v>
      </c>
      <c r="C99" s="65"/>
      <c r="D99" s="18" t="s">
        <v>112</v>
      </c>
      <c r="E99" s="66">
        <v>1000</v>
      </c>
      <c r="F99" s="66"/>
      <c r="G99" s="29"/>
      <c r="H99" s="26">
        <f t="shared" si="1"/>
        <v>0</v>
      </c>
    </row>
    <row r="100" spans="1:8" ht="14.25" customHeight="1">
      <c r="A100" s="17" t="s">
        <v>85</v>
      </c>
      <c r="B100" s="65" t="s">
        <v>100</v>
      </c>
      <c r="C100" s="65"/>
      <c r="D100" s="18"/>
      <c r="E100" s="66"/>
      <c r="F100" s="66"/>
      <c r="G100" s="19"/>
      <c r="H100" s="26"/>
    </row>
    <row r="101" spans="1:8" ht="25.5" customHeight="1">
      <c r="A101" s="17" t="s">
        <v>43</v>
      </c>
      <c r="B101" s="65" t="s">
        <v>101</v>
      </c>
      <c r="C101" s="65"/>
      <c r="D101" s="18" t="s">
        <v>112</v>
      </c>
      <c r="E101" s="66">
        <v>1000</v>
      </c>
      <c r="F101" s="66"/>
      <c r="G101" s="29"/>
      <c r="H101" s="26">
        <f t="shared" si="1"/>
        <v>0</v>
      </c>
    </row>
    <row r="102" spans="1:8" ht="14.25" customHeight="1">
      <c r="A102" s="17" t="s">
        <v>86</v>
      </c>
      <c r="B102" s="65" t="s">
        <v>102</v>
      </c>
      <c r="C102" s="65"/>
      <c r="D102" s="18"/>
      <c r="E102" s="66"/>
      <c r="F102" s="66"/>
      <c r="G102" s="19"/>
      <c r="H102" s="26"/>
    </row>
    <row r="103" spans="1:8" ht="36.75" customHeight="1">
      <c r="A103" s="17" t="s">
        <v>43</v>
      </c>
      <c r="B103" s="65" t="s">
        <v>103</v>
      </c>
      <c r="C103" s="65"/>
      <c r="D103" s="18" t="s">
        <v>112</v>
      </c>
      <c r="E103" s="66">
        <v>1000</v>
      </c>
      <c r="F103" s="66"/>
      <c r="G103" s="29"/>
      <c r="H103" s="26">
        <f t="shared" si="1"/>
        <v>0</v>
      </c>
    </row>
    <row r="104" spans="1:8" ht="25.5" customHeight="1">
      <c r="A104" s="17" t="s">
        <v>44</v>
      </c>
      <c r="B104" s="65" t="s">
        <v>104</v>
      </c>
      <c r="C104" s="65"/>
      <c r="D104" s="18" t="s">
        <v>113</v>
      </c>
      <c r="E104" s="66">
        <v>216</v>
      </c>
      <c r="F104" s="66"/>
      <c r="G104" s="29"/>
      <c r="H104" s="26">
        <f t="shared" si="1"/>
        <v>0</v>
      </c>
    </row>
    <row r="105" spans="1:8" ht="14.25" customHeight="1">
      <c r="A105" s="17" t="s">
        <v>86</v>
      </c>
      <c r="B105" s="65" t="s">
        <v>105</v>
      </c>
      <c r="C105" s="65"/>
      <c r="D105" s="18"/>
      <c r="E105" s="66"/>
      <c r="F105" s="66"/>
      <c r="G105" s="19"/>
      <c r="H105" s="26"/>
    </row>
    <row r="106" spans="1:8" ht="25.5" customHeight="1">
      <c r="A106" s="17" t="s">
        <v>43</v>
      </c>
      <c r="B106" s="65" t="s">
        <v>106</v>
      </c>
      <c r="C106" s="65"/>
      <c r="D106" s="18" t="s">
        <v>114</v>
      </c>
      <c r="E106" s="66">
        <v>1000</v>
      </c>
      <c r="F106" s="66"/>
      <c r="G106" s="29"/>
      <c r="H106" s="26">
        <f t="shared" si="1"/>
        <v>0</v>
      </c>
    </row>
    <row r="107" spans="1:8" ht="25.5" customHeight="1">
      <c r="A107" s="17" t="s">
        <v>44</v>
      </c>
      <c r="B107" s="65" t="s">
        <v>107</v>
      </c>
      <c r="C107" s="65"/>
      <c r="D107" s="18" t="s">
        <v>75</v>
      </c>
      <c r="E107" s="66">
        <v>10</v>
      </c>
      <c r="F107" s="66"/>
      <c r="G107" s="29"/>
      <c r="H107" s="26">
        <f t="shared" si="1"/>
        <v>0</v>
      </c>
    </row>
    <row r="108" spans="1:8" ht="14.25" customHeight="1">
      <c r="A108" s="17"/>
      <c r="B108" s="65" t="s">
        <v>108</v>
      </c>
      <c r="C108" s="65"/>
      <c r="D108" s="18"/>
      <c r="E108" s="66"/>
      <c r="F108" s="66"/>
      <c r="G108" s="19"/>
      <c r="H108" s="26"/>
    </row>
    <row r="109" spans="1:8" ht="25.5" customHeight="1">
      <c r="A109" s="17" t="s">
        <v>84</v>
      </c>
      <c r="B109" s="65" t="s">
        <v>109</v>
      </c>
      <c r="C109" s="65"/>
      <c r="D109" s="18" t="s">
        <v>112</v>
      </c>
      <c r="E109" s="66">
        <v>3046.8</v>
      </c>
      <c r="F109" s="66"/>
      <c r="G109" s="29"/>
      <c r="H109" s="26">
        <f t="shared" si="1"/>
        <v>0</v>
      </c>
    </row>
    <row r="110" spans="1:8" ht="14.25" customHeight="1">
      <c r="A110" s="17" t="s">
        <v>87</v>
      </c>
      <c r="B110" s="65" t="s">
        <v>110</v>
      </c>
      <c r="C110" s="65"/>
      <c r="D110" s="18" t="s">
        <v>112</v>
      </c>
      <c r="E110" s="66">
        <v>2654.24</v>
      </c>
      <c r="F110" s="66"/>
      <c r="G110" s="29"/>
      <c r="H110" s="26">
        <f t="shared" si="1"/>
        <v>0</v>
      </c>
    </row>
    <row r="111" spans="1:8" ht="14.25" customHeight="1">
      <c r="A111" s="17" t="s">
        <v>86</v>
      </c>
      <c r="B111" s="65" t="s">
        <v>102</v>
      </c>
      <c r="C111" s="65"/>
      <c r="D111" s="18"/>
      <c r="E111" s="66"/>
      <c r="F111" s="66"/>
      <c r="G111" s="19"/>
      <c r="H111" s="26"/>
    </row>
    <row r="112" spans="1:8" ht="36.75" customHeight="1">
      <c r="A112" s="17" t="s">
        <v>43</v>
      </c>
      <c r="B112" s="65" t="s">
        <v>111</v>
      </c>
      <c r="C112" s="65"/>
      <c r="D112" s="18" t="s">
        <v>112</v>
      </c>
      <c r="E112" s="66">
        <v>2446.8000000000002</v>
      </c>
      <c r="F112" s="66"/>
      <c r="G112" s="29"/>
      <c r="H112" s="26">
        <f t="shared" si="1"/>
        <v>0</v>
      </c>
    </row>
    <row r="113" spans="1:8" ht="14.25" customHeight="1">
      <c r="A113" s="17" t="s">
        <v>83</v>
      </c>
      <c r="B113" s="65" t="s">
        <v>96</v>
      </c>
      <c r="C113" s="65"/>
      <c r="D113" s="18"/>
      <c r="E113" s="66"/>
      <c r="F113" s="66"/>
      <c r="G113" s="19"/>
      <c r="H113" s="26"/>
    </row>
    <row r="114" spans="1:8" ht="14.25" customHeight="1" thickBot="1">
      <c r="A114" s="67" t="s">
        <v>177</v>
      </c>
      <c r="B114" s="68"/>
      <c r="C114" s="68"/>
      <c r="D114" s="68"/>
      <c r="E114" s="68"/>
      <c r="F114" s="68"/>
      <c r="G114" s="68"/>
      <c r="H114" s="27">
        <f>SUM(H89:H113)</f>
        <v>0</v>
      </c>
    </row>
    <row r="115" spans="1:8" ht="25.5" customHeight="1">
      <c r="A115" s="62"/>
      <c r="B115" s="62"/>
      <c r="C115" s="63"/>
      <c r="D115" s="63"/>
      <c r="E115" s="63"/>
      <c r="F115" s="64" t="s">
        <v>115</v>
      </c>
      <c r="G115" s="64"/>
      <c r="H115" s="64"/>
    </row>
    <row r="116" spans="1:8" ht="26.25" customHeight="1">
      <c r="A116" s="74" t="s">
        <v>37</v>
      </c>
      <c r="B116" s="74"/>
      <c r="C116" s="74"/>
      <c r="D116" s="74"/>
      <c r="E116" s="74"/>
      <c r="F116" s="74"/>
      <c r="G116" s="74"/>
      <c r="H116" s="74"/>
    </row>
    <row r="117" spans="1:8" ht="36.75" customHeight="1">
      <c r="A117" s="62" t="s">
        <v>16</v>
      </c>
      <c r="B117" s="62"/>
      <c r="C117" s="63"/>
      <c r="D117" s="63"/>
      <c r="E117" s="63"/>
      <c r="F117" s="64" t="s">
        <v>38</v>
      </c>
      <c r="G117" s="64"/>
      <c r="H117" s="64"/>
    </row>
    <row r="118" spans="1:8" ht="14.25" customHeight="1">
      <c r="A118" s="70" t="s">
        <v>77</v>
      </c>
      <c r="B118" s="71"/>
      <c r="C118" s="71"/>
      <c r="D118" s="71"/>
      <c r="E118" s="71"/>
      <c r="F118" s="71"/>
      <c r="G118" s="71"/>
      <c r="H118" s="72"/>
    </row>
    <row r="119" spans="1:8" ht="14.25" customHeight="1">
      <c r="A119" s="17" t="s">
        <v>40</v>
      </c>
      <c r="B119" s="73" t="s">
        <v>51</v>
      </c>
      <c r="C119" s="73"/>
      <c r="D119" s="18" t="s">
        <v>62</v>
      </c>
      <c r="E119" s="73" t="s">
        <v>64</v>
      </c>
      <c r="F119" s="73"/>
      <c r="G119" s="18" t="s">
        <v>65</v>
      </c>
      <c r="H119" s="20" t="s">
        <v>66</v>
      </c>
    </row>
    <row r="120" spans="1:8" ht="115.5" customHeight="1">
      <c r="A120" s="17" t="s">
        <v>43</v>
      </c>
      <c r="B120" s="65" t="s">
        <v>124</v>
      </c>
      <c r="C120" s="65"/>
      <c r="D120" s="18" t="s">
        <v>112</v>
      </c>
      <c r="E120" s="66">
        <v>2446.8000000000002</v>
      </c>
      <c r="F120" s="66"/>
      <c r="G120" s="29"/>
      <c r="H120" s="24">
        <f>E120*G120</f>
        <v>0</v>
      </c>
    </row>
    <row r="121" spans="1:8" ht="14.25" customHeight="1">
      <c r="A121" s="17" t="s">
        <v>116</v>
      </c>
      <c r="B121" s="65" t="s">
        <v>125</v>
      </c>
      <c r="C121" s="65"/>
      <c r="D121" s="18"/>
      <c r="E121" s="66"/>
      <c r="F121" s="66"/>
      <c r="G121" s="19"/>
      <c r="H121" s="24"/>
    </row>
    <row r="122" spans="1:8" ht="36.75" customHeight="1">
      <c r="A122" s="17" t="s">
        <v>43</v>
      </c>
      <c r="B122" s="65" t="s">
        <v>126</v>
      </c>
      <c r="C122" s="65"/>
      <c r="D122" s="18" t="s">
        <v>114</v>
      </c>
      <c r="E122" s="66">
        <v>273.60000000000002</v>
      </c>
      <c r="F122" s="66"/>
      <c r="G122" s="29"/>
      <c r="H122" s="24">
        <f t="shared" ref="H122:H140" si="2">E122*G122</f>
        <v>0</v>
      </c>
    </row>
    <row r="123" spans="1:8" ht="14.25" customHeight="1">
      <c r="A123" s="17"/>
      <c r="B123" s="65" t="s">
        <v>127</v>
      </c>
      <c r="C123" s="65"/>
      <c r="D123" s="18"/>
      <c r="E123" s="66"/>
      <c r="F123" s="66"/>
      <c r="G123" s="19"/>
      <c r="H123" s="24"/>
    </row>
    <row r="124" spans="1:8" ht="14.25" customHeight="1">
      <c r="A124" s="17" t="s">
        <v>117</v>
      </c>
      <c r="B124" s="65" t="s">
        <v>128</v>
      </c>
      <c r="C124" s="65"/>
      <c r="D124" s="18"/>
      <c r="E124" s="66"/>
      <c r="F124" s="66"/>
      <c r="G124" s="19"/>
      <c r="H124" s="24"/>
    </row>
    <row r="125" spans="1:8" ht="48" customHeight="1">
      <c r="A125" s="17" t="s">
        <v>43</v>
      </c>
      <c r="B125" s="65" t="s">
        <v>129</v>
      </c>
      <c r="C125" s="65"/>
      <c r="D125" s="18" t="s">
        <v>114</v>
      </c>
      <c r="E125" s="66">
        <v>3820</v>
      </c>
      <c r="F125" s="66"/>
      <c r="G125" s="29"/>
      <c r="H125" s="24">
        <f t="shared" si="2"/>
        <v>0</v>
      </c>
    </row>
    <row r="126" spans="1:8" ht="14.25" customHeight="1">
      <c r="A126" s="17" t="s">
        <v>118</v>
      </c>
      <c r="B126" s="65" t="s">
        <v>130</v>
      </c>
      <c r="C126" s="65"/>
      <c r="D126" s="18" t="s">
        <v>75</v>
      </c>
      <c r="E126" s="66">
        <v>195.3</v>
      </c>
      <c r="F126" s="66"/>
      <c r="G126" s="29"/>
      <c r="H126" s="24">
        <f t="shared" si="2"/>
        <v>0</v>
      </c>
    </row>
    <row r="127" spans="1:8" ht="14.25" customHeight="1">
      <c r="A127" s="17"/>
      <c r="B127" s="65" t="s">
        <v>131</v>
      </c>
      <c r="C127" s="65"/>
      <c r="D127" s="18"/>
      <c r="E127" s="66"/>
      <c r="F127" s="66"/>
      <c r="G127" s="19"/>
      <c r="H127" s="24"/>
    </row>
    <row r="128" spans="1:8" ht="14.25" customHeight="1">
      <c r="A128" s="17" t="s">
        <v>69</v>
      </c>
      <c r="B128" s="65" t="s">
        <v>71</v>
      </c>
      <c r="C128" s="65"/>
      <c r="D128" s="18"/>
      <c r="E128" s="66"/>
      <c r="F128" s="66"/>
      <c r="G128" s="19"/>
      <c r="H128" s="24"/>
    </row>
    <row r="129" spans="1:8" ht="14.25" customHeight="1">
      <c r="A129" s="17" t="s">
        <v>119</v>
      </c>
      <c r="B129" s="65" t="s">
        <v>132</v>
      </c>
      <c r="C129" s="65"/>
      <c r="D129" s="18"/>
      <c r="E129" s="66"/>
      <c r="F129" s="66"/>
      <c r="G129" s="19"/>
      <c r="H129" s="24"/>
    </row>
    <row r="130" spans="1:8" ht="25.5" customHeight="1">
      <c r="A130" s="17" t="s">
        <v>43</v>
      </c>
      <c r="B130" s="65" t="s">
        <v>133</v>
      </c>
      <c r="C130" s="65"/>
      <c r="D130" s="18" t="s">
        <v>112</v>
      </c>
      <c r="E130" s="66">
        <v>260.39999999999998</v>
      </c>
      <c r="F130" s="66"/>
      <c r="G130" s="29"/>
      <c r="H130" s="24">
        <f t="shared" si="2"/>
        <v>0</v>
      </c>
    </row>
    <row r="131" spans="1:8" ht="14.25" customHeight="1">
      <c r="A131" s="17" t="s">
        <v>120</v>
      </c>
      <c r="B131" s="65" t="s">
        <v>134</v>
      </c>
      <c r="C131" s="65"/>
      <c r="D131" s="18"/>
      <c r="E131" s="66"/>
      <c r="F131" s="66"/>
      <c r="G131" s="19"/>
      <c r="H131" s="24"/>
    </row>
    <row r="132" spans="1:8" ht="14.25" customHeight="1">
      <c r="A132" s="17" t="s">
        <v>121</v>
      </c>
      <c r="B132" s="65" t="s">
        <v>135</v>
      </c>
      <c r="C132" s="65"/>
      <c r="D132" s="18" t="s">
        <v>112</v>
      </c>
      <c r="E132" s="66">
        <v>268</v>
      </c>
      <c r="F132" s="66"/>
      <c r="G132" s="29"/>
      <c r="H132" s="24">
        <f t="shared" si="2"/>
        <v>0</v>
      </c>
    </row>
    <row r="133" spans="1:8" ht="14.25" customHeight="1">
      <c r="A133" s="17" t="s">
        <v>122</v>
      </c>
      <c r="B133" s="65" t="s">
        <v>136</v>
      </c>
      <c r="C133" s="65"/>
      <c r="D133" s="18"/>
      <c r="E133" s="66"/>
      <c r="F133" s="66"/>
      <c r="G133" s="19"/>
      <c r="H133" s="24"/>
    </row>
    <row r="134" spans="1:8" ht="25.5" customHeight="1">
      <c r="A134" s="17" t="s">
        <v>123</v>
      </c>
      <c r="B134" s="65" t="s">
        <v>137</v>
      </c>
      <c r="C134" s="65"/>
      <c r="D134" s="18" t="s">
        <v>112</v>
      </c>
      <c r="E134" s="66">
        <v>252</v>
      </c>
      <c r="F134" s="66"/>
      <c r="G134" s="29"/>
      <c r="H134" s="24">
        <f t="shared" si="2"/>
        <v>0</v>
      </c>
    </row>
    <row r="135" spans="1:8" ht="14.25" customHeight="1">
      <c r="A135" s="17" t="s">
        <v>85</v>
      </c>
      <c r="B135" s="65" t="s">
        <v>100</v>
      </c>
      <c r="C135" s="65"/>
      <c r="D135" s="18"/>
      <c r="E135" s="66"/>
      <c r="F135" s="66"/>
      <c r="G135" s="19"/>
      <c r="H135" s="24"/>
    </row>
    <row r="136" spans="1:8" ht="93" customHeight="1">
      <c r="A136" s="17" t="s">
        <v>43</v>
      </c>
      <c r="B136" s="65" t="s">
        <v>138</v>
      </c>
      <c r="C136" s="65"/>
      <c r="D136" s="18" t="s">
        <v>112</v>
      </c>
      <c r="E136" s="66">
        <v>248</v>
      </c>
      <c r="F136" s="66"/>
      <c r="G136" s="29"/>
      <c r="H136" s="24">
        <f t="shared" si="2"/>
        <v>0</v>
      </c>
    </row>
    <row r="137" spans="1:8" ht="14.25" customHeight="1">
      <c r="A137" s="17" t="s">
        <v>86</v>
      </c>
      <c r="B137" s="65" t="s">
        <v>102</v>
      </c>
      <c r="C137" s="65"/>
      <c r="D137" s="18"/>
      <c r="E137" s="66"/>
      <c r="F137" s="66"/>
      <c r="G137" s="19"/>
      <c r="H137" s="24"/>
    </row>
    <row r="138" spans="1:8" ht="36.75" customHeight="1">
      <c r="A138" s="17" t="s">
        <v>43</v>
      </c>
      <c r="B138" s="65" t="s">
        <v>103</v>
      </c>
      <c r="C138" s="65"/>
      <c r="D138" s="18" t="s">
        <v>112</v>
      </c>
      <c r="E138" s="66">
        <v>244</v>
      </c>
      <c r="F138" s="66"/>
      <c r="G138" s="29"/>
      <c r="H138" s="24">
        <f t="shared" si="2"/>
        <v>0</v>
      </c>
    </row>
    <row r="139" spans="1:8" ht="14.25" customHeight="1">
      <c r="A139" s="17" t="s">
        <v>78</v>
      </c>
      <c r="B139" s="65" t="s">
        <v>89</v>
      </c>
      <c r="C139" s="65"/>
      <c r="D139" s="18"/>
      <c r="E139" s="66"/>
      <c r="F139" s="66"/>
      <c r="G139" s="19"/>
      <c r="H139" s="24"/>
    </row>
    <row r="140" spans="1:8" ht="14.25" customHeight="1">
      <c r="A140" s="17" t="s">
        <v>43</v>
      </c>
      <c r="B140" s="65" t="s">
        <v>90</v>
      </c>
      <c r="C140" s="65"/>
      <c r="D140" s="18" t="s">
        <v>112</v>
      </c>
      <c r="E140" s="66">
        <v>244</v>
      </c>
      <c r="F140" s="66"/>
      <c r="G140" s="29"/>
      <c r="H140" s="24">
        <f t="shared" si="2"/>
        <v>0</v>
      </c>
    </row>
    <row r="141" spans="1:8" ht="14.25" customHeight="1">
      <c r="A141" s="17" t="s">
        <v>79</v>
      </c>
      <c r="B141" s="65" t="s">
        <v>92</v>
      </c>
      <c r="C141" s="65"/>
      <c r="D141" s="18"/>
      <c r="E141" s="66"/>
      <c r="F141" s="66"/>
      <c r="G141" s="19"/>
      <c r="H141" s="24"/>
    </row>
    <row r="142" spans="1:8" ht="14.25" customHeight="1" thickBot="1">
      <c r="A142" s="67" t="s">
        <v>178</v>
      </c>
      <c r="B142" s="68"/>
      <c r="C142" s="68"/>
      <c r="D142" s="68"/>
      <c r="E142" s="68"/>
      <c r="F142" s="68"/>
      <c r="G142" s="68"/>
      <c r="H142" s="25">
        <f>SUM(H120:H141)</f>
        <v>0</v>
      </c>
    </row>
    <row r="143" spans="1:8" ht="25.5" customHeight="1">
      <c r="A143" s="62"/>
      <c r="B143" s="62"/>
      <c r="C143" s="63"/>
      <c r="D143" s="63"/>
      <c r="E143" s="63"/>
      <c r="F143" s="64" t="s">
        <v>139</v>
      </c>
      <c r="G143" s="64"/>
      <c r="H143" s="64"/>
    </row>
    <row r="144" spans="1:8" ht="26.25" customHeight="1">
      <c r="A144" s="74" t="s">
        <v>37</v>
      </c>
      <c r="B144" s="74"/>
      <c r="C144" s="74"/>
      <c r="D144" s="74"/>
      <c r="E144" s="74"/>
      <c r="F144" s="74"/>
      <c r="G144" s="74"/>
      <c r="H144" s="74"/>
    </row>
    <row r="145" spans="1:8" ht="36.75" customHeight="1">
      <c r="A145" s="62" t="s">
        <v>16</v>
      </c>
      <c r="B145" s="62"/>
      <c r="C145" s="63"/>
      <c r="D145" s="63"/>
      <c r="E145" s="63"/>
      <c r="F145" s="64" t="s">
        <v>38</v>
      </c>
      <c r="G145" s="64"/>
      <c r="H145" s="64"/>
    </row>
    <row r="146" spans="1:8" ht="14.25" customHeight="1">
      <c r="A146" s="70" t="s">
        <v>77</v>
      </c>
      <c r="B146" s="71"/>
      <c r="C146" s="71"/>
      <c r="D146" s="71"/>
      <c r="E146" s="71"/>
      <c r="F146" s="71"/>
      <c r="G146" s="71"/>
      <c r="H146" s="72"/>
    </row>
    <row r="147" spans="1:8" ht="14.25" customHeight="1">
      <c r="A147" s="17" t="s">
        <v>40</v>
      </c>
      <c r="B147" s="73" t="s">
        <v>51</v>
      </c>
      <c r="C147" s="73"/>
      <c r="D147" s="18" t="s">
        <v>62</v>
      </c>
      <c r="E147" s="73" t="s">
        <v>64</v>
      </c>
      <c r="F147" s="73"/>
      <c r="G147" s="18" t="s">
        <v>65</v>
      </c>
      <c r="H147" s="20" t="s">
        <v>66</v>
      </c>
    </row>
    <row r="148" spans="1:8" ht="25.5" customHeight="1">
      <c r="A148" s="17" t="s">
        <v>80</v>
      </c>
      <c r="B148" s="65" t="s">
        <v>93</v>
      </c>
      <c r="C148" s="65"/>
      <c r="D148" s="18" t="s">
        <v>112</v>
      </c>
      <c r="E148" s="66">
        <v>244</v>
      </c>
      <c r="F148" s="66"/>
      <c r="G148" s="29"/>
      <c r="H148" s="21">
        <f>E148*G148</f>
        <v>0</v>
      </c>
    </row>
    <row r="149" spans="1:8" ht="13.5" customHeight="1">
      <c r="A149" s="17"/>
      <c r="B149" s="65"/>
      <c r="C149" s="65"/>
      <c r="D149" s="18"/>
      <c r="E149" s="66"/>
      <c r="F149" s="66"/>
      <c r="G149" s="19"/>
      <c r="H149" s="21"/>
    </row>
    <row r="150" spans="1:8" ht="13.5" customHeight="1">
      <c r="A150" s="17"/>
      <c r="B150" s="65"/>
      <c r="C150" s="65"/>
      <c r="D150" s="18"/>
      <c r="E150" s="66"/>
      <c r="F150" s="66"/>
      <c r="G150" s="19"/>
      <c r="H150" s="21"/>
    </row>
    <row r="151" spans="1:8" ht="13.5" customHeight="1">
      <c r="A151" s="17"/>
      <c r="B151" s="65"/>
      <c r="C151" s="65"/>
      <c r="D151" s="18"/>
      <c r="E151" s="66"/>
      <c r="F151" s="66"/>
      <c r="G151" s="19"/>
      <c r="H151" s="21"/>
    </row>
    <row r="152" spans="1:8" ht="13.5" customHeight="1">
      <c r="A152" s="17"/>
      <c r="B152" s="65"/>
      <c r="C152" s="65"/>
      <c r="D152" s="18"/>
      <c r="E152" s="66"/>
      <c r="F152" s="66"/>
      <c r="G152" s="19"/>
      <c r="H152" s="21"/>
    </row>
    <row r="153" spans="1:8" ht="13.5" customHeight="1">
      <c r="A153" s="17"/>
      <c r="B153" s="65"/>
      <c r="C153" s="65"/>
      <c r="D153" s="18"/>
      <c r="E153" s="66"/>
      <c r="F153" s="66"/>
      <c r="G153" s="19"/>
      <c r="H153" s="21"/>
    </row>
    <row r="154" spans="1:8" ht="13.5" customHeight="1">
      <c r="A154" s="17"/>
      <c r="B154" s="65"/>
      <c r="C154" s="65"/>
      <c r="D154" s="18"/>
      <c r="E154" s="66"/>
      <c r="F154" s="66"/>
      <c r="G154" s="19"/>
      <c r="H154" s="21"/>
    </row>
    <row r="155" spans="1:8" ht="13.5" customHeight="1">
      <c r="A155" s="17"/>
      <c r="B155" s="65"/>
      <c r="C155" s="65"/>
      <c r="D155" s="18"/>
      <c r="E155" s="66"/>
      <c r="F155" s="66"/>
      <c r="G155" s="19"/>
      <c r="H155" s="21"/>
    </row>
    <row r="156" spans="1:8" ht="13.5" customHeight="1">
      <c r="A156" s="17"/>
      <c r="B156" s="65"/>
      <c r="C156" s="65"/>
      <c r="D156" s="18"/>
      <c r="E156" s="66"/>
      <c r="F156" s="66"/>
      <c r="G156" s="19"/>
      <c r="H156" s="21"/>
    </row>
    <row r="157" spans="1:8" ht="13.5" customHeight="1">
      <c r="A157" s="17"/>
      <c r="B157" s="65"/>
      <c r="C157" s="65"/>
      <c r="D157" s="18"/>
      <c r="E157" s="66"/>
      <c r="F157" s="66"/>
      <c r="G157" s="19"/>
      <c r="H157" s="21"/>
    </row>
    <row r="158" spans="1:8" ht="13.5" customHeight="1">
      <c r="A158" s="17"/>
      <c r="B158" s="65"/>
      <c r="C158" s="65"/>
      <c r="D158" s="18"/>
      <c r="E158" s="66"/>
      <c r="F158" s="66"/>
      <c r="G158" s="19"/>
      <c r="H158" s="21"/>
    </row>
    <row r="159" spans="1:8" ht="13.5" customHeight="1">
      <c r="A159" s="17"/>
      <c r="B159" s="65"/>
      <c r="C159" s="65"/>
      <c r="D159" s="18"/>
      <c r="E159" s="66"/>
      <c r="F159" s="66"/>
      <c r="G159" s="19"/>
      <c r="H159" s="21"/>
    </row>
    <row r="160" spans="1:8" ht="13.5" customHeight="1">
      <c r="A160" s="17"/>
      <c r="B160" s="65"/>
      <c r="C160" s="65"/>
      <c r="D160" s="18"/>
      <c r="E160" s="66"/>
      <c r="F160" s="66"/>
      <c r="G160" s="19"/>
      <c r="H160" s="21"/>
    </row>
    <row r="161" spans="1:8" ht="13.5" customHeight="1">
      <c r="A161" s="17"/>
      <c r="B161" s="65"/>
      <c r="C161" s="65"/>
      <c r="D161" s="18"/>
      <c r="E161" s="66"/>
      <c r="F161" s="66"/>
      <c r="G161" s="19"/>
      <c r="H161" s="21"/>
    </row>
    <row r="162" spans="1:8" ht="13.5" customHeight="1">
      <c r="A162" s="17"/>
      <c r="B162" s="65"/>
      <c r="C162" s="65"/>
      <c r="D162" s="18"/>
      <c r="E162" s="66"/>
      <c r="F162" s="66"/>
      <c r="G162" s="19"/>
      <c r="H162" s="21"/>
    </row>
    <row r="163" spans="1:8" ht="13.5" customHeight="1">
      <c r="A163" s="17"/>
      <c r="B163" s="65"/>
      <c r="C163" s="65"/>
      <c r="D163" s="18"/>
      <c r="E163" s="66"/>
      <c r="F163" s="66"/>
      <c r="G163" s="19"/>
      <c r="H163" s="21"/>
    </row>
    <row r="164" spans="1:8" ht="13.5" customHeight="1">
      <c r="A164" s="17"/>
      <c r="B164" s="65"/>
      <c r="C164" s="65"/>
      <c r="D164" s="18"/>
      <c r="E164" s="66"/>
      <c r="F164" s="66"/>
      <c r="G164" s="19"/>
      <c r="H164" s="21"/>
    </row>
    <row r="165" spans="1:8" ht="13.5" customHeight="1">
      <c r="A165" s="17"/>
      <c r="B165" s="65"/>
      <c r="C165" s="65"/>
      <c r="D165" s="18"/>
      <c r="E165" s="66"/>
      <c r="F165" s="66"/>
      <c r="G165" s="19"/>
      <c r="H165" s="21"/>
    </row>
    <row r="166" spans="1:8" ht="13.5" customHeight="1">
      <c r="A166" s="17"/>
      <c r="B166" s="65"/>
      <c r="C166" s="65"/>
      <c r="D166" s="18"/>
      <c r="E166" s="66"/>
      <c r="F166" s="66"/>
      <c r="G166" s="19"/>
      <c r="H166" s="21"/>
    </row>
    <row r="167" spans="1:8" ht="13.5" customHeight="1">
      <c r="A167" s="17"/>
      <c r="B167" s="65"/>
      <c r="C167" s="65"/>
      <c r="D167" s="18"/>
      <c r="E167" s="66"/>
      <c r="F167" s="66"/>
      <c r="G167" s="19"/>
      <c r="H167" s="21"/>
    </row>
    <row r="168" spans="1:8" ht="13.5" customHeight="1">
      <c r="A168" s="17"/>
      <c r="B168" s="65"/>
      <c r="C168" s="65"/>
      <c r="D168" s="18"/>
      <c r="E168" s="66"/>
      <c r="F168" s="66"/>
      <c r="G168" s="19"/>
      <c r="H168" s="21"/>
    </row>
    <row r="169" spans="1:8" ht="13.5" customHeight="1">
      <c r="A169" s="17"/>
      <c r="B169" s="65"/>
      <c r="C169" s="65"/>
      <c r="D169" s="18"/>
      <c r="E169" s="66"/>
      <c r="F169" s="66"/>
      <c r="G169" s="19"/>
      <c r="H169" s="21"/>
    </row>
    <row r="170" spans="1:8" ht="13.5" customHeight="1">
      <c r="A170" s="17"/>
      <c r="B170" s="65"/>
      <c r="C170" s="65"/>
      <c r="D170" s="18"/>
      <c r="E170" s="66"/>
      <c r="F170" s="66"/>
      <c r="G170" s="19"/>
      <c r="H170" s="21"/>
    </row>
    <row r="171" spans="1:8" ht="13.5" customHeight="1">
      <c r="A171" s="17"/>
      <c r="B171" s="65"/>
      <c r="C171" s="65"/>
      <c r="D171" s="18"/>
      <c r="E171" s="66"/>
      <c r="F171" s="66"/>
      <c r="G171" s="19"/>
      <c r="H171" s="21"/>
    </row>
    <row r="172" spans="1:8" ht="13.5" customHeight="1">
      <c r="A172" s="17"/>
      <c r="B172" s="65"/>
      <c r="C172" s="65"/>
      <c r="D172" s="18"/>
      <c r="E172" s="66"/>
      <c r="F172" s="66"/>
      <c r="G172" s="19"/>
      <c r="H172" s="21"/>
    </row>
    <row r="173" spans="1:8" ht="13.5" customHeight="1">
      <c r="A173" s="17"/>
      <c r="B173" s="65"/>
      <c r="C173" s="65"/>
      <c r="D173" s="18"/>
      <c r="E173" s="66"/>
      <c r="F173" s="66"/>
      <c r="G173" s="19"/>
      <c r="H173" s="21"/>
    </row>
    <row r="174" spans="1:8" ht="13.5" customHeight="1">
      <c r="A174" s="17"/>
      <c r="B174" s="65"/>
      <c r="C174" s="65"/>
      <c r="D174" s="18"/>
      <c r="E174" s="66"/>
      <c r="F174" s="66"/>
      <c r="G174" s="19"/>
      <c r="H174" s="21"/>
    </row>
    <row r="175" spans="1:8" ht="13.5" customHeight="1">
      <c r="A175" s="17"/>
      <c r="B175" s="65"/>
      <c r="C175" s="65"/>
      <c r="D175" s="18"/>
      <c r="E175" s="66"/>
      <c r="F175" s="66"/>
      <c r="G175" s="19"/>
      <c r="H175" s="21"/>
    </row>
    <row r="176" spans="1:8" ht="13.5" customHeight="1">
      <c r="A176" s="17"/>
      <c r="B176" s="65"/>
      <c r="C176" s="65"/>
      <c r="D176" s="18"/>
      <c r="E176" s="66"/>
      <c r="F176" s="66"/>
      <c r="G176" s="19"/>
      <c r="H176" s="21"/>
    </row>
    <row r="177" spans="1:8" ht="13.5" customHeight="1">
      <c r="A177" s="17"/>
      <c r="B177" s="65"/>
      <c r="C177" s="65"/>
      <c r="D177" s="18"/>
      <c r="E177" s="66"/>
      <c r="F177" s="66"/>
      <c r="G177" s="19"/>
      <c r="H177" s="21"/>
    </row>
    <row r="178" spans="1:8" ht="13.5" customHeight="1">
      <c r="A178" s="17"/>
      <c r="B178" s="65"/>
      <c r="C178" s="65"/>
      <c r="D178" s="18"/>
      <c r="E178" s="66"/>
      <c r="F178" s="66"/>
      <c r="G178" s="19"/>
      <c r="H178" s="21"/>
    </row>
    <row r="179" spans="1:8" ht="13.5" customHeight="1">
      <c r="A179" s="17"/>
      <c r="B179" s="65"/>
      <c r="C179" s="65"/>
      <c r="D179" s="18"/>
      <c r="E179" s="66"/>
      <c r="F179" s="66"/>
      <c r="G179" s="19"/>
      <c r="H179" s="21"/>
    </row>
    <row r="180" spans="1:8" ht="13.5" customHeight="1">
      <c r="A180" s="17"/>
      <c r="B180" s="65"/>
      <c r="C180" s="65"/>
      <c r="D180" s="18"/>
      <c r="E180" s="66"/>
      <c r="F180" s="66"/>
      <c r="G180" s="19"/>
      <c r="H180" s="21"/>
    </row>
    <row r="181" spans="1:8" ht="13.5" customHeight="1">
      <c r="A181" s="17"/>
      <c r="B181" s="65"/>
      <c r="C181" s="65"/>
      <c r="D181" s="18"/>
      <c r="E181" s="66"/>
      <c r="F181" s="66"/>
      <c r="G181" s="19"/>
      <c r="H181" s="21"/>
    </row>
    <row r="182" spans="1:8" ht="13.5" customHeight="1">
      <c r="A182" s="17"/>
      <c r="B182" s="65"/>
      <c r="C182" s="65"/>
      <c r="D182" s="18"/>
      <c r="E182" s="66"/>
      <c r="F182" s="66"/>
      <c r="G182" s="19"/>
      <c r="H182" s="21"/>
    </row>
    <row r="183" spans="1:8" ht="13.5" customHeight="1">
      <c r="A183" s="17"/>
      <c r="B183" s="65"/>
      <c r="C183" s="65"/>
      <c r="D183" s="18"/>
      <c r="E183" s="66"/>
      <c r="F183" s="66"/>
      <c r="G183" s="19"/>
      <c r="H183" s="21"/>
    </row>
    <row r="184" spans="1:8" ht="13.5" customHeight="1">
      <c r="A184" s="17"/>
      <c r="B184" s="65"/>
      <c r="C184" s="65"/>
      <c r="D184" s="18"/>
      <c r="E184" s="66"/>
      <c r="F184" s="66"/>
      <c r="G184" s="19"/>
      <c r="H184" s="21"/>
    </row>
    <row r="185" spans="1:8" ht="13.5" customHeight="1">
      <c r="A185" s="17"/>
      <c r="B185" s="65"/>
      <c r="C185" s="65"/>
      <c r="D185" s="18"/>
      <c r="E185" s="66"/>
      <c r="F185" s="66"/>
      <c r="G185" s="19"/>
      <c r="H185" s="21"/>
    </row>
    <row r="186" spans="1:8" ht="13.5" customHeight="1">
      <c r="A186" s="17"/>
      <c r="B186" s="65"/>
      <c r="C186" s="65"/>
      <c r="D186" s="18"/>
      <c r="E186" s="66"/>
      <c r="F186" s="66"/>
      <c r="G186" s="19"/>
      <c r="H186" s="21"/>
    </row>
    <row r="187" spans="1:8" ht="13.5" customHeight="1">
      <c r="A187" s="17"/>
      <c r="B187" s="65"/>
      <c r="C187" s="65"/>
      <c r="D187" s="18"/>
      <c r="E187" s="66"/>
      <c r="F187" s="66"/>
      <c r="G187" s="19"/>
      <c r="H187" s="21"/>
    </row>
    <row r="188" spans="1:8" ht="13.5" customHeight="1">
      <c r="A188" s="17"/>
      <c r="B188" s="65"/>
      <c r="C188" s="65"/>
      <c r="D188" s="18"/>
      <c r="E188" s="66"/>
      <c r="F188" s="66"/>
      <c r="G188" s="19"/>
      <c r="H188" s="21"/>
    </row>
    <row r="189" spans="1:8" ht="13.5" customHeight="1">
      <c r="A189" s="17"/>
      <c r="B189" s="65"/>
      <c r="C189" s="65"/>
      <c r="D189" s="18"/>
      <c r="E189" s="66"/>
      <c r="F189" s="66"/>
      <c r="G189" s="19"/>
      <c r="H189" s="21"/>
    </row>
    <row r="190" spans="1:8" ht="14.25" customHeight="1" thickBot="1">
      <c r="A190" s="67" t="s">
        <v>178</v>
      </c>
      <c r="B190" s="68"/>
      <c r="C190" s="68"/>
      <c r="D190" s="68"/>
      <c r="E190" s="68"/>
      <c r="F190" s="68"/>
      <c r="G190" s="68"/>
      <c r="H190" s="22">
        <f>SUM(H148:H189)</f>
        <v>0</v>
      </c>
    </row>
    <row r="191" spans="1:8" ht="25.5" customHeight="1">
      <c r="A191" s="62"/>
      <c r="B191" s="62"/>
      <c r="C191" s="63"/>
      <c r="D191" s="63"/>
      <c r="E191" s="63"/>
      <c r="F191" s="64" t="s">
        <v>140</v>
      </c>
      <c r="G191" s="64"/>
      <c r="H191" s="64"/>
    </row>
    <row r="192" spans="1:8" ht="26.25" customHeight="1">
      <c r="A192" s="74" t="s">
        <v>37</v>
      </c>
      <c r="B192" s="74"/>
      <c r="C192" s="74"/>
      <c r="D192" s="74"/>
      <c r="E192" s="74"/>
      <c r="F192" s="74"/>
      <c r="G192" s="74"/>
      <c r="H192" s="74"/>
    </row>
    <row r="193" spans="1:8" ht="36.75" customHeight="1">
      <c r="A193" s="62" t="s">
        <v>16</v>
      </c>
      <c r="B193" s="62"/>
      <c r="C193" s="63"/>
      <c r="D193" s="63"/>
      <c r="E193" s="63"/>
      <c r="F193" s="64" t="s">
        <v>38</v>
      </c>
      <c r="G193" s="64"/>
      <c r="H193" s="64"/>
    </row>
    <row r="194" spans="1:8" ht="14.25" customHeight="1">
      <c r="A194" s="70" t="s">
        <v>141</v>
      </c>
      <c r="B194" s="71"/>
      <c r="C194" s="71"/>
      <c r="D194" s="71"/>
      <c r="E194" s="71"/>
      <c r="F194" s="71"/>
      <c r="G194" s="71"/>
      <c r="H194" s="72"/>
    </row>
    <row r="195" spans="1:8" ht="14.25" customHeight="1">
      <c r="A195" s="17" t="s">
        <v>40</v>
      </c>
      <c r="B195" s="73" t="s">
        <v>51</v>
      </c>
      <c r="C195" s="73"/>
      <c r="D195" s="18" t="s">
        <v>62</v>
      </c>
      <c r="E195" s="73" t="s">
        <v>64</v>
      </c>
      <c r="F195" s="73"/>
      <c r="G195" s="18" t="s">
        <v>65</v>
      </c>
      <c r="H195" s="20" t="s">
        <v>66</v>
      </c>
    </row>
    <row r="196" spans="1:8" ht="14.25" customHeight="1">
      <c r="A196" s="17" t="s">
        <v>142</v>
      </c>
      <c r="B196" s="65" t="s">
        <v>145</v>
      </c>
      <c r="C196" s="65"/>
      <c r="D196" s="18"/>
      <c r="E196" s="66"/>
      <c r="F196" s="66"/>
      <c r="G196" s="19"/>
      <c r="H196" s="21"/>
    </row>
    <row r="197" spans="1:8" ht="205.5" customHeight="1">
      <c r="A197" s="17" t="s">
        <v>143</v>
      </c>
      <c r="B197" s="69" t="s">
        <v>180</v>
      </c>
      <c r="C197" s="65"/>
      <c r="D197" s="18" t="s">
        <v>147</v>
      </c>
      <c r="E197" s="66">
        <v>49</v>
      </c>
      <c r="F197" s="66"/>
      <c r="G197" s="29"/>
      <c r="H197" s="21">
        <f>E197*G197</f>
        <v>0</v>
      </c>
    </row>
    <row r="198" spans="1:8" ht="48" customHeight="1">
      <c r="A198" s="17" t="s">
        <v>144</v>
      </c>
      <c r="B198" s="65" t="s">
        <v>146</v>
      </c>
      <c r="C198" s="65"/>
      <c r="D198" s="18" t="s">
        <v>147</v>
      </c>
      <c r="E198" s="66">
        <v>24</v>
      </c>
      <c r="F198" s="66"/>
      <c r="G198" s="29"/>
      <c r="H198" s="21">
        <f>E198*G198</f>
        <v>0</v>
      </c>
    </row>
    <row r="199" spans="1:8" ht="13.5" customHeight="1">
      <c r="A199" s="17"/>
      <c r="B199" s="65"/>
      <c r="C199" s="65"/>
      <c r="D199" s="18"/>
      <c r="E199" s="66"/>
      <c r="F199" s="66"/>
      <c r="G199" s="19"/>
      <c r="H199" s="21"/>
    </row>
    <row r="200" spans="1:8" ht="13.5" customHeight="1">
      <c r="A200" s="17"/>
      <c r="B200" s="65"/>
      <c r="C200" s="65"/>
      <c r="D200" s="18"/>
      <c r="E200" s="66"/>
      <c r="F200" s="66"/>
      <c r="G200" s="19"/>
      <c r="H200" s="21"/>
    </row>
    <row r="201" spans="1:8" ht="13.5" customHeight="1">
      <c r="A201" s="17"/>
      <c r="B201" s="65"/>
      <c r="C201" s="65"/>
      <c r="D201" s="18"/>
      <c r="E201" s="66"/>
      <c r="F201" s="66"/>
      <c r="G201" s="19"/>
      <c r="H201" s="21"/>
    </row>
    <row r="202" spans="1:8" ht="13.5" customHeight="1">
      <c r="A202" s="17"/>
      <c r="B202" s="65"/>
      <c r="C202" s="65"/>
      <c r="D202" s="18"/>
      <c r="E202" s="66"/>
      <c r="F202" s="66"/>
      <c r="G202" s="19"/>
      <c r="H202" s="21"/>
    </row>
    <row r="203" spans="1:8" ht="13.5" customHeight="1">
      <c r="A203" s="17"/>
      <c r="B203" s="65"/>
      <c r="C203" s="65"/>
      <c r="D203" s="18"/>
      <c r="E203" s="66"/>
      <c r="F203" s="66"/>
      <c r="G203" s="19"/>
      <c r="H203" s="21"/>
    </row>
    <row r="204" spans="1:8" ht="13.5" customHeight="1">
      <c r="A204" s="17"/>
      <c r="B204" s="65"/>
      <c r="C204" s="65"/>
      <c r="D204" s="18"/>
      <c r="E204" s="66"/>
      <c r="F204" s="66"/>
      <c r="G204" s="19"/>
      <c r="H204" s="21"/>
    </row>
    <row r="205" spans="1:8" ht="13.5" customHeight="1">
      <c r="A205" s="17"/>
      <c r="B205" s="65"/>
      <c r="C205" s="65"/>
      <c r="D205" s="18"/>
      <c r="E205" s="66"/>
      <c r="F205" s="66"/>
      <c r="G205" s="19"/>
      <c r="H205" s="21"/>
    </row>
    <row r="206" spans="1:8" ht="13.5" customHeight="1">
      <c r="A206" s="17"/>
      <c r="B206" s="65"/>
      <c r="C206" s="65"/>
      <c r="D206" s="18"/>
      <c r="E206" s="66"/>
      <c r="F206" s="66"/>
      <c r="G206" s="19"/>
      <c r="H206" s="21"/>
    </row>
    <row r="207" spans="1:8" ht="13.5" customHeight="1">
      <c r="A207" s="17"/>
      <c r="B207" s="65"/>
      <c r="C207" s="65"/>
      <c r="D207" s="18"/>
      <c r="E207" s="66"/>
      <c r="F207" s="66"/>
      <c r="G207" s="19"/>
      <c r="H207" s="21"/>
    </row>
    <row r="208" spans="1:8" ht="13.5" customHeight="1">
      <c r="A208" s="17"/>
      <c r="B208" s="65"/>
      <c r="C208" s="65"/>
      <c r="D208" s="18"/>
      <c r="E208" s="66"/>
      <c r="F208" s="66"/>
      <c r="G208" s="19"/>
      <c r="H208" s="21"/>
    </row>
    <row r="209" spans="1:8" ht="13.5" customHeight="1">
      <c r="A209" s="17"/>
      <c r="B209" s="65"/>
      <c r="C209" s="65"/>
      <c r="D209" s="18"/>
      <c r="E209" s="66"/>
      <c r="F209" s="66"/>
      <c r="G209" s="19"/>
      <c r="H209" s="21"/>
    </row>
    <row r="210" spans="1:8" ht="13.5" customHeight="1">
      <c r="A210" s="17"/>
      <c r="B210" s="65"/>
      <c r="C210" s="65"/>
      <c r="D210" s="18"/>
      <c r="E210" s="66"/>
      <c r="F210" s="66"/>
      <c r="G210" s="19"/>
      <c r="H210" s="21"/>
    </row>
    <row r="211" spans="1:8" ht="13.5" customHeight="1">
      <c r="A211" s="17"/>
      <c r="B211" s="65"/>
      <c r="C211" s="65"/>
      <c r="D211" s="18"/>
      <c r="E211" s="66"/>
      <c r="F211" s="66"/>
      <c r="G211" s="19"/>
      <c r="H211" s="21"/>
    </row>
    <row r="212" spans="1:8" ht="13.5" customHeight="1">
      <c r="A212" s="17"/>
      <c r="B212" s="65"/>
      <c r="C212" s="65"/>
      <c r="D212" s="18"/>
      <c r="E212" s="66"/>
      <c r="F212" s="66"/>
      <c r="G212" s="19"/>
      <c r="H212" s="21"/>
    </row>
    <row r="213" spans="1:8" ht="13.5" customHeight="1">
      <c r="A213" s="17"/>
      <c r="B213" s="65"/>
      <c r="C213" s="65"/>
      <c r="D213" s="18"/>
      <c r="E213" s="66"/>
      <c r="F213" s="66"/>
      <c r="G213" s="19"/>
      <c r="H213" s="21"/>
    </row>
    <row r="214" spans="1:8" ht="13.5" customHeight="1">
      <c r="A214" s="17"/>
      <c r="B214" s="65"/>
      <c r="C214" s="65"/>
      <c r="D214" s="18"/>
      <c r="E214" s="66"/>
      <c r="F214" s="66"/>
      <c r="G214" s="19"/>
      <c r="H214" s="21"/>
    </row>
    <row r="215" spans="1:8" ht="13.5" customHeight="1">
      <c r="A215" s="17"/>
      <c r="B215" s="65"/>
      <c r="C215" s="65"/>
      <c r="D215" s="18"/>
      <c r="E215" s="66"/>
      <c r="F215" s="66"/>
      <c r="G215" s="19"/>
      <c r="H215" s="21"/>
    </row>
    <row r="216" spans="1:8" ht="13.5" customHeight="1">
      <c r="A216" s="17"/>
      <c r="B216" s="65"/>
      <c r="C216" s="65"/>
      <c r="D216" s="18"/>
      <c r="E216" s="66"/>
      <c r="F216" s="66"/>
      <c r="G216" s="19"/>
      <c r="H216" s="21"/>
    </row>
    <row r="217" spans="1:8" ht="13.5" customHeight="1">
      <c r="A217" s="17"/>
      <c r="B217" s="65"/>
      <c r="C217" s="65"/>
      <c r="D217" s="18"/>
      <c r="E217" s="66"/>
      <c r="F217" s="66"/>
      <c r="G217" s="19"/>
      <c r="H217" s="21"/>
    </row>
    <row r="218" spans="1:8" ht="13.5" customHeight="1">
      <c r="A218" s="17"/>
      <c r="B218" s="65"/>
      <c r="C218" s="65"/>
      <c r="D218" s="18"/>
      <c r="E218" s="66"/>
      <c r="F218" s="66"/>
      <c r="G218" s="19"/>
      <c r="H218" s="21"/>
    </row>
    <row r="219" spans="1:8" ht="13.5" customHeight="1">
      <c r="A219" s="17"/>
      <c r="B219" s="65"/>
      <c r="C219" s="65"/>
      <c r="D219" s="18"/>
      <c r="E219" s="66"/>
      <c r="F219" s="66"/>
      <c r="G219" s="19"/>
      <c r="H219" s="21"/>
    </row>
    <row r="220" spans="1:8" ht="13.5" customHeight="1">
      <c r="A220" s="17"/>
      <c r="B220" s="65"/>
      <c r="C220" s="65"/>
      <c r="D220" s="18"/>
      <c r="E220" s="66"/>
      <c r="F220" s="66"/>
      <c r="G220" s="19"/>
      <c r="H220" s="21"/>
    </row>
    <row r="221" spans="1:8" ht="13.5" customHeight="1">
      <c r="A221" s="17"/>
      <c r="B221" s="65"/>
      <c r="C221" s="65"/>
      <c r="D221" s="18"/>
      <c r="E221" s="66"/>
      <c r="F221" s="66"/>
      <c r="G221" s="19"/>
      <c r="H221" s="21"/>
    </row>
    <row r="222" spans="1:8" ht="13.5" customHeight="1">
      <c r="A222" s="17"/>
      <c r="B222" s="65"/>
      <c r="C222" s="65"/>
      <c r="D222" s="18"/>
      <c r="E222" s="66"/>
      <c r="F222" s="66"/>
      <c r="G222" s="19"/>
      <c r="H222" s="21"/>
    </row>
    <row r="223" spans="1:8" ht="14.25" customHeight="1" thickBot="1">
      <c r="A223" s="67" t="s">
        <v>179</v>
      </c>
      <c r="B223" s="68"/>
      <c r="C223" s="68"/>
      <c r="D223" s="68"/>
      <c r="E223" s="68"/>
      <c r="F223" s="68"/>
      <c r="G223" s="68"/>
      <c r="H223" s="22">
        <f>SUM(H197:H222)</f>
        <v>0</v>
      </c>
    </row>
    <row r="224" spans="1:8" ht="25.5" customHeight="1">
      <c r="A224" s="62"/>
      <c r="B224" s="62"/>
      <c r="C224" s="63"/>
      <c r="D224" s="63"/>
      <c r="E224" s="63"/>
      <c r="F224" s="64" t="s">
        <v>148</v>
      </c>
      <c r="G224" s="64"/>
      <c r="H224" s="64"/>
    </row>
  </sheetData>
  <sheetProtection password="CF7A" sheet="1" objects="1" scenarios="1"/>
  <mergeCells count="442">
    <mergeCell ref="A1:H1"/>
    <mergeCell ref="A2:B2"/>
    <mergeCell ref="C2:E2"/>
    <mergeCell ref="F2:H2"/>
    <mergeCell ref="A3:H3"/>
    <mergeCell ref="A44:G44"/>
    <mergeCell ref="A82:G82"/>
    <mergeCell ref="A114:G114"/>
    <mergeCell ref="A142:G142"/>
    <mergeCell ref="B7:C7"/>
    <mergeCell ref="E7:F7"/>
    <mergeCell ref="B8:C8"/>
    <mergeCell ref="E8:F8"/>
    <mergeCell ref="B9:C9"/>
    <mergeCell ref="E9:F9"/>
    <mergeCell ref="B4:C4"/>
    <mergeCell ref="E4:F4"/>
    <mergeCell ref="B5:C5"/>
    <mergeCell ref="E5:F5"/>
    <mergeCell ref="B6:C6"/>
    <mergeCell ref="E6:F6"/>
    <mergeCell ref="B13:C13"/>
    <mergeCell ref="E13:F13"/>
    <mergeCell ref="B14:C14"/>
    <mergeCell ref="E14:F14"/>
    <mergeCell ref="B15:C15"/>
    <mergeCell ref="E15:F15"/>
    <mergeCell ref="B10:C10"/>
    <mergeCell ref="E10:F10"/>
    <mergeCell ref="B11:C11"/>
    <mergeCell ref="E11:F11"/>
    <mergeCell ref="B12:C12"/>
    <mergeCell ref="E12:F12"/>
    <mergeCell ref="B19:C19"/>
    <mergeCell ref="E19:F19"/>
    <mergeCell ref="B20:C20"/>
    <mergeCell ref="E20:F20"/>
    <mergeCell ref="B21:C21"/>
    <mergeCell ref="E21:F21"/>
    <mergeCell ref="B16:C16"/>
    <mergeCell ref="E16:F16"/>
    <mergeCell ref="B17:C17"/>
    <mergeCell ref="E17:F17"/>
    <mergeCell ref="B18:C18"/>
    <mergeCell ref="E18:F18"/>
    <mergeCell ref="B25:C25"/>
    <mergeCell ref="E25:F25"/>
    <mergeCell ref="B26:C26"/>
    <mergeCell ref="E26:F26"/>
    <mergeCell ref="B27:C27"/>
    <mergeCell ref="E27:F27"/>
    <mergeCell ref="B22:C22"/>
    <mergeCell ref="E22:F22"/>
    <mergeCell ref="B23:C23"/>
    <mergeCell ref="E23:F23"/>
    <mergeCell ref="B24:C24"/>
    <mergeCell ref="E24:F24"/>
    <mergeCell ref="B31:C31"/>
    <mergeCell ref="E31:F31"/>
    <mergeCell ref="B32:C32"/>
    <mergeCell ref="E32:F32"/>
    <mergeCell ref="B33:C33"/>
    <mergeCell ref="E33:F33"/>
    <mergeCell ref="B28:C28"/>
    <mergeCell ref="E28:F28"/>
    <mergeCell ref="B29:C29"/>
    <mergeCell ref="E29:F29"/>
    <mergeCell ref="B30:C30"/>
    <mergeCell ref="E30:F30"/>
    <mergeCell ref="B37:C37"/>
    <mergeCell ref="E37:F37"/>
    <mergeCell ref="B38:C38"/>
    <mergeCell ref="E38:F38"/>
    <mergeCell ref="B39:C39"/>
    <mergeCell ref="E39:F39"/>
    <mergeCell ref="B34:C34"/>
    <mergeCell ref="E34:F34"/>
    <mergeCell ref="B35:C35"/>
    <mergeCell ref="E35:F35"/>
    <mergeCell ref="B36:C36"/>
    <mergeCell ref="E36:F36"/>
    <mergeCell ref="B43:C43"/>
    <mergeCell ref="E43:F43"/>
    <mergeCell ref="A45:B45"/>
    <mergeCell ref="C45:E45"/>
    <mergeCell ref="F45:H45"/>
    <mergeCell ref="B40:C40"/>
    <mergeCell ref="E40:F40"/>
    <mergeCell ref="B41:C41"/>
    <mergeCell ref="E41:F41"/>
    <mergeCell ref="B42:C42"/>
    <mergeCell ref="E42:F42"/>
    <mergeCell ref="B49:C49"/>
    <mergeCell ref="E49:F49"/>
    <mergeCell ref="B50:C50"/>
    <mergeCell ref="E50:F50"/>
    <mergeCell ref="B51:C51"/>
    <mergeCell ref="E51:F51"/>
    <mergeCell ref="A46:H46"/>
    <mergeCell ref="A47:B47"/>
    <mergeCell ref="C47:E47"/>
    <mergeCell ref="F47:H47"/>
    <mergeCell ref="A48:H48"/>
    <mergeCell ref="B55:C55"/>
    <mergeCell ref="E55:F55"/>
    <mergeCell ref="B56:C56"/>
    <mergeCell ref="E56:F56"/>
    <mergeCell ref="B57:C57"/>
    <mergeCell ref="E57:F57"/>
    <mergeCell ref="B52:C52"/>
    <mergeCell ref="E52:F52"/>
    <mergeCell ref="B53:C53"/>
    <mergeCell ref="E53:F53"/>
    <mergeCell ref="B54:C54"/>
    <mergeCell ref="E54:F54"/>
    <mergeCell ref="B61:C61"/>
    <mergeCell ref="E61:F61"/>
    <mergeCell ref="B62:C62"/>
    <mergeCell ref="E62:F62"/>
    <mergeCell ref="B63:C63"/>
    <mergeCell ref="E63:F63"/>
    <mergeCell ref="B58:C58"/>
    <mergeCell ref="E58:F58"/>
    <mergeCell ref="B59:C59"/>
    <mergeCell ref="E59:F59"/>
    <mergeCell ref="B60:C60"/>
    <mergeCell ref="E60:F60"/>
    <mergeCell ref="B67:C67"/>
    <mergeCell ref="E67:F67"/>
    <mergeCell ref="B68:C68"/>
    <mergeCell ref="E68:F68"/>
    <mergeCell ref="B69:C69"/>
    <mergeCell ref="E69:F69"/>
    <mergeCell ref="B64:C64"/>
    <mergeCell ref="E64:F64"/>
    <mergeCell ref="B65:C65"/>
    <mergeCell ref="E65:F65"/>
    <mergeCell ref="B66:C66"/>
    <mergeCell ref="E66:F66"/>
    <mergeCell ref="B73:C73"/>
    <mergeCell ref="E73:F73"/>
    <mergeCell ref="B74:C74"/>
    <mergeCell ref="E74:F74"/>
    <mergeCell ref="B75:C75"/>
    <mergeCell ref="E75:F75"/>
    <mergeCell ref="B70:C70"/>
    <mergeCell ref="E70:F70"/>
    <mergeCell ref="B71:C71"/>
    <mergeCell ref="E71:F71"/>
    <mergeCell ref="B72:C72"/>
    <mergeCell ref="E72:F72"/>
    <mergeCell ref="B79:C79"/>
    <mergeCell ref="E79:F79"/>
    <mergeCell ref="B80:C80"/>
    <mergeCell ref="E80:F80"/>
    <mergeCell ref="B81:C81"/>
    <mergeCell ref="E81:F81"/>
    <mergeCell ref="B76:C76"/>
    <mergeCell ref="E76:F76"/>
    <mergeCell ref="B77:C77"/>
    <mergeCell ref="E77:F77"/>
    <mergeCell ref="B78:C78"/>
    <mergeCell ref="E78:F78"/>
    <mergeCell ref="A85:B85"/>
    <mergeCell ref="C85:E85"/>
    <mergeCell ref="F85:H85"/>
    <mergeCell ref="A86:H86"/>
    <mergeCell ref="B87:C87"/>
    <mergeCell ref="E87:F87"/>
    <mergeCell ref="A83:B83"/>
    <mergeCell ref="C83:E83"/>
    <mergeCell ref="F83:H83"/>
    <mergeCell ref="A84:H84"/>
    <mergeCell ref="B91:C91"/>
    <mergeCell ref="E91:F91"/>
    <mergeCell ref="B92:C92"/>
    <mergeCell ref="E92:F92"/>
    <mergeCell ref="B93:C93"/>
    <mergeCell ref="E93:F93"/>
    <mergeCell ref="B88:C88"/>
    <mergeCell ref="E88:F88"/>
    <mergeCell ref="B89:C89"/>
    <mergeCell ref="E89:F89"/>
    <mergeCell ref="B90:C90"/>
    <mergeCell ref="E90:F90"/>
    <mergeCell ref="B97:C97"/>
    <mergeCell ref="E97:F97"/>
    <mergeCell ref="B98:C98"/>
    <mergeCell ref="E98:F98"/>
    <mergeCell ref="B99:C99"/>
    <mergeCell ref="E99:F99"/>
    <mergeCell ref="B94:C94"/>
    <mergeCell ref="E94:F94"/>
    <mergeCell ref="B95:C95"/>
    <mergeCell ref="E95:F95"/>
    <mergeCell ref="B96:C96"/>
    <mergeCell ref="E96:F96"/>
    <mergeCell ref="B103:C103"/>
    <mergeCell ref="E103:F103"/>
    <mergeCell ref="B104:C104"/>
    <mergeCell ref="E104:F104"/>
    <mergeCell ref="B105:C105"/>
    <mergeCell ref="E105:F105"/>
    <mergeCell ref="B100:C100"/>
    <mergeCell ref="E100:F100"/>
    <mergeCell ref="B101:C101"/>
    <mergeCell ref="E101:F101"/>
    <mergeCell ref="B102:C102"/>
    <mergeCell ref="E102:F102"/>
    <mergeCell ref="B109:C109"/>
    <mergeCell ref="E109:F109"/>
    <mergeCell ref="B110:C110"/>
    <mergeCell ref="E110:F110"/>
    <mergeCell ref="B111:C111"/>
    <mergeCell ref="E111:F111"/>
    <mergeCell ref="B106:C106"/>
    <mergeCell ref="E106:F106"/>
    <mergeCell ref="B107:C107"/>
    <mergeCell ref="E107:F107"/>
    <mergeCell ref="B108:C108"/>
    <mergeCell ref="E108:F108"/>
    <mergeCell ref="A115:B115"/>
    <mergeCell ref="C115:E115"/>
    <mergeCell ref="F115:H115"/>
    <mergeCell ref="A116:H116"/>
    <mergeCell ref="A117:B117"/>
    <mergeCell ref="C117:E117"/>
    <mergeCell ref="F117:H117"/>
    <mergeCell ref="B112:C112"/>
    <mergeCell ref="E112:F112"/>
    <mergeCell ref="B113:C113"/>
    <mergeCell ref="E113:F113"/>
    <mergeCell ref="B121:C121"/>
    <mergeCell ref="E121:F121"/>
    <mergeCell ref="B122:C122"/>
    <mergeCell ref="E122:F122"/>
    <mergeCell ref="B123:C123"/>
    <mergeCell ref="E123:F123"/>
    <mergeCell ref="A118:H118"/>
    <mergeCell ref="B119:C119"/>
    <mergeCell ref="E119:F119"/>
    <mergeCell ref="B120:C120"/>
    <mergeCell ref="E120:F120"/>
    <mergeCell ref="B127:C127"/>
    <mergeCell ref="E127:F127"/>
    <mergeCell ref="B128:C128"/>
    <mergeCell ref="E128:F128"/>
    <mergeCell ref="B129:C129"/>
    <mergeCell ref="E129:F129"/>
    <mergeCell ref="B124:C124"/>
    <mergeCell ref="E124:F124"/>
    <mergeCell ref="B125:C125"/>
    <mergeCell ref="E125:F125"/>
    <mergeCell ref="B126:C126"/>
    <mergeCell ref="E126:F126"/>
    <mergeCell ref="B133:C133"/>
    <mergeCell ref="E133:F133"/>
    <mergeCell ref="B134:C134"/>
    <mergeCell ref="E134:F134"/>
    <mergeCell ref="B135:C135"/>
    <mergeCell ref="E135:F135"/>
    <mergeCell ref="B130:C130"/>
    <mergeCell ref="E130:F130"/>
    <mergeCell ref="B131:C131"/>
    <mergeCell ref="E131:F131"/>
    <mergeCell ref="B132:C132"/>
    <mergeCell ref="E132:F132"/>
    <mergeCell ref="B139:C139"/>
    <mergeCell ref="E139:F139"/>
    <mergeCell ref="B140:C140"/>
    <mergeCell ref="E140:F140"/>
    <mergeCell ref="B141:C141"/>
    <mergeCell ref="E141:F141"/>
    <mergeCell ref="B136:C136"/>
    <mergeCell ref="E136:F136"/>
    <mergeCell ref="B137:C137"/>
    <mergeCell ref="E137:F137"/>
    <mergeCell ref="B138:C138"/>
    <mergeCell ref="E138:F138"/>
    <mergeCell ref="A145:B145"/>
    <mergeCell ref="C145:E145"/>
    <mergeCell ref="F145:H145"/>
    <mergeCell ref="A146:H146"/>
    <mergeCell ref="B147:C147"/>
    <mergeCell ref="E147:F147"/>
    <mergeCell ref="A143:B143"/>
    <mergeCell ref="C143:E143"/>
    <mergeCell ref="F143:H143"/>
    <mergeCell ref="A144:H144"/>
    <mergeCell ref="B151:C151"/>
    <mergeCell ref="E151:F151"/>
    <mergeCell ref="B152:C152"/>
    <mergeCell ref="E152:F152"/>
    <mergeCell ref="B153:C153"/>
    <mergeCell ref="E153:F153"/>
    <mergeCell ref="B148:C148"/>
    <mergeCell ref="E148:F148"/>
    <mergeCell ref="B149:C149"/>
    <mergeCell ref="E149:F149"/>
    <mergeCell ref="B150:C150"/>
    <mergeCell ref="E150:F150"/>
    <mergeCell ref="B157:C157"/>
    <mergeCell ref="E157:F157"/>
    <mergeCell ref="B158:C158"/>
    <mergeCell ref="E158:F158"/>
    <mergeCell ref="B159:C159"/>
    <mergeCell ref="E159:F159"/>
    <mergeCell ref="B154:C154"/>
    <mergeCell ref="E154:F154"/>
    <mergeCell ref="B155:C155"/>
    <mergeCell ref="E155:F155"/>
    <mergeCell ref="B156:C156"/>
    <mergeCell ref="E156:F156"/>
    <mergeCell ref="B163:C163"/>
    <mergeCell ref="E163:F163"/>
    <mergeCell ref="B164:C164"/>
    <mergeCell ref="E164:F164"/>
    <mergeCell ref="B165:C165"/>
    <mergeCell ref="E165:F165"/>
    <mergeCell ref="B160:C160"/>
    <mergeCell ref="E160:F160"/>
    <mergeCell ref="B161:C161"/>
    <mergeCell ref="E161:F161"/>
    <mergeCell ref="B162:C162"/>
    <mergeCell ref="E162:F162"/>
    <mergeCell ref="B169:C169"/>
    <mergeCell ref="E169:F169"/>
    <mergeCell ref="B170:C170"/>
    <mergeCell ref="E170:F170"/>
    <mergeCell ref="B171:C171"/>
    <mergeCell ref="E171:F171"/>
    <mergeCell ref="B166:C166"/>
    <mergeCell ref="E166:F166"/>
    <mergeCell ref="B167:C167"/>
    <mergeCell ref="E167:F167"/>
    <mergeCell ref="B168:C168"/>
    <mergeCell ref="E168:F168"/>
    <mergeCell ref="B175:C175"/>
    <mergeCell ref="E175:F175"/>
    <mergeCell ref="B176:C176"/>
    <mergeCell ref="E176:F176"/>
    <mergeCell ref="B177:C177"/>
    <mergeCell ref="E177:F177"/>
    <mergeCell ref="B172:C172"/>
    <mergeCell ref="E172:F172"/>
    <mergeCell ref="B173:C173"/>
    <mergeCell ref="E173:F173"/>
    <mergeCell ref="B174:C174"/>
    <mergeCell ref="E174:F174"/>
    <mergeCell ref="B181:C181"/>
    <mergeCell ref="E181:F181"/>
    <mergeCell ref="B182:C182"/>
    <mergeCell ref="E182:F182"/>
    <mergeCell ref="B183:C183"/>
    <mergeCell ref="E183:F183"/>
    <mergeCell ref="B178:C178"/>
    <mergeCell ref="E178:F178"/>
    <mergeCell ref="B179:C179"/>
    <mergeCell ref="E179:F179"/>
    <mergeCell ref="B180:C180"/>
    <mergeCell ref="E180:F180"/>
    <mergeCell ref="B187:C187"/>
    <mergeCell ref="E187:F187"/>
    <mergeCell ref="B188:C188"/>
    <mergeCell ref="E188:F188"/>
    <mergeCell ref="B189:C189"/>
    <mergeCell ref="E189:F189"/>
    <mergeCell ref="B184:C184"/>
    <mergeCell ref="E184:F184"/>
    <mergeCell ref="B185:C185"/>
    <mergeCell ref="E185:F185"/>
    <mergeCell ref="B186:C186"/>
    <mergeCell ref="E186:F186"/>
    <mergeCell ref="A190:G190"/>
    <mergeCell ref="B199:C199"/>
    <mergeCell ref="E199:F199"/>
    <mergeCell ref="B200:C200"/>
    <mergeCell ref="E200:F200"/>
    <mergeCell ref="B201:C201"/>
    <mergeCell ref="E201:F201"/>
    <mergeCell ref="B196:C196"/>
    <mergeCell ref="E196:F196"/>
    <mergeCell ref="B197:C197"/>
    <mergeCell ref="E197:F197"/>
    <mergeCell ref="B198:C198"/>
    <mergeCell ref="E198:F198"/>
    <mergeCell ref="A193:B193"/>
    <mergeCell ref="C193:E193"/>
    <mergeCell ref="F193:H193"/>
    <mergeCell ref="A194:H194"/>
    <mergeCell ref="B195:C195"/>
    <mergeCell ref="E195:F195"/>
    <mergeCell ref="A191:B191"/>
    <mergeCell ref="C191:E191"/>
    <mergeCell ref="F191:H191"/>
    <mergeCell ref="A192:H192"/>
    <mergeCell ref="B205:C205"/>
    <mergeCell ref="E205:F205"/>
    <mergeCell ref="B206:C206"/>
    <mergeCell ref="E206:F206"/>
    <mergeCell ref="B207:C207"/>
    <mergeCell ref="E207:F207"/>
    <mergeCell ref="B202:C202"/>
    <mergeCell ref="E202:F202"/>
    <mergeCell ref="B203:C203"/>
    <mergeCell ref="E203:F203"/>
    <mergeCell ref="B204:C204"/>
    <mergeCell ref="E204:F204"/>
    <mergeCell ref="B211:C211"/>
    <mergeCell ref="E211:F211"/>
    <mergeCell ref="B212:C212"/>
    <mergeCell ref="E212:F212"/>
    <mergeCell ref="B213:C213"/>
    <mergeCell ref="E213:F213"/>
    <mergeCell ref="B208:C208"/>
    <mergeCell ref="E208:F208"/>
    <mergeCell ref="B209:C209"/>
    <mergeCell ref="E209:F209"/>
    <mergeCell ref="B210:C210"/>
    <mergeCell ref="E210:F210"/>
    <mergeCell ref="B217:C217"/>
    <mergeCell ref="E217:F217"/>
    <mergeCell ref="B218:C218"/>
    <mergeCell ref="E218:F218"/>
    <mergeCell ref="B219:C219"/>
    <mergeCell ref="E219:F219"/>
    <mergeCell ref="B214:C214"/>
    <mergeCell ref="E214:F214"/>
    <mergeCell ref="B215:C215"/>
    <mergeCell ref="E215:F215"/>
    <mergeCell ref="B216:C216"/>
    <mergeCell ref="E216:F216"/>
    <mergeCell ref="A224:B224"/>
    <mergeCell ref="C224:E224"/>
    <mergeCell ref="F224:H224"/>
    <mergeCell ref="B220:C220"/>
    <mergeCell ref="E220:F220"/>
    <mergeCell ref="B221:C221"/>
    <mergeCell ref="E221:F221"/>
    <mergeCell ref="B222:C222"/>
    <mergeCell ref="E222:F222"/>
    <mergeCell ref="A223:G223"/>
  </mergeCells>
  <phoneticPr fontId="12" type="noConversion"/>
  <printOptions horizontalCentered="1"/>
  <pageMargins left="0.19975000000000001" right="0.19975000000000001" top="0.59375" bottom="0" header="0.59375" footer="0"/>
  <pageSetup paperSize="9" orientation="portrait" r:id="rId1"/>
  <rowBreaks count="5" manualBreakCount="5">
    <brk id="45" max="16383" man="1"/>
    <brk id="83" max="16383" man="1"/>
    <brk id="115" max="16383" man="1"/>
    <brk id="143" max="16383" man="1"/>
    <brk id="1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扉-2 招标工程量清单</vt:lpstr>
      <vt:lpstr>编制说明</vt:lpstr>
      <vt:lpstr>【标表1】投标报价汇总表_(2018范本)</vt:lpstr>
      <vt:lpstr>【标表2】工程量清单表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dcterms:created xsi:type="dcterms:W3CDTF">2025-05-13T16:02:59Z</dcterms:created>
  <dcterms:modified xsi:type="dcterms:W3CDTF">2025-05-14T09:15:45Z</dcterms:modified>
</cp:coreProperties>
</file>